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X\Documents\"/>
    </mc:Choice>
  </mc:AlternateContent>
  <xr:revisionPtr revIDLastSave="0" documentId="13_ncr:1_{B4641579-9537-495F-8100-212569723927}" xr6:coauthVersionLast="45" xr6:coauthVersionMax="45" xr10:uidLastSave="{00000000-0000-0000-0000-000000000000}"/>
  <bookViews>
    <workbookView xWindow="-15" yWindow="-15" windowWidth="28830" windowHeight="15630" xr2:uid="{54A6D5F2-9195-48A5-B1EE-81D0C257B992}"/>
  </bookViews>
  <sheets>
    <sheet name="TÉMA" sheetId="11" r:id="rId1"/>
    <sheet name="Panelek rögzítése Nyers" sheetId="9" r:id="rId2"/>
    <sheet name="Panelek rögzítése Kész" sheetId="10" r:id="rId3"/>
    <sheet name="Formázás táblázatként Nyers" sheetId="5" r:id="rId4"/>
    <sheet name="Formázás táblázatként Kész" sheetId="6" r:id="rId5"/>
    <sheet name="Trükkök Nyers" sheetId="13" r:id="rId6"/>
    <sheet name="Trükkök Kész" sheetId="4" r:id="rId7"/>
  </sheets>
  <definedNames>
    <definedName name="_xlnm._FilterDatabase" localSheetId="4" hidden="1">'Formázás táblázatként Kész'!$A$1:$G$27</definedName>
    <definedName name="_xlnm._FilterDatabase" localSheetId="3" hidden="1">'Formázás táblázatként Nyers'!$A$1:$G$20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E15" i="4"/>
  <c r="F15" i="4"/>
  <c r="G15" i="4"/>
  <c r="H15" i="4"/>
  <c r="I15" i="4"/>
  <c r="J15" i="4"/>
  <c r="K15" i="4"/>
  <c r="L15" i="4"/>
  <c r="M15" i="4"/>
  <c r="N15" i="4"/>
  <c r="O15" i="4"/>
  <c r="P3" i="4"/>
  <c r="P4" i="4"/>
  <c r="P5" i="4"/>
  <c r="P6" i="4"/>
  <c r="P7" i="4"/>
  <c r="P8" i="4"/>
  <c r="P9" i="4"/>
  <c r="P10" i="4"/>
  <c r="P11" i="4"/>
  <c r="P12" i="4"/>
  <c r="P13" i="4"/>
  <c r="P14" i="4"/>
  <c r="P15" i="4" l="1"/>
  <c r="C21" i="6"/>
  <c r="D21" i="6"/>
  <c r="F21" i="6"/>
  <c r="G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KSH</author>
    <author>lt3506</author>
    <author>Csernyák Mariann Natália</author>
  </authors>
  <commentList>
    <comment ref="A1" authorId="0" shapeId="0" xr:uid="{961CE681-8395-4D39-A51F-AECAFC073F8C}">
      <text>
        <r>
          <rPr>
            <sz val="8"/>
            <color indexed="81"/>
            <rFont val="Tahoma"/>
            <family val="2"/>
            <charset val="238"/>
          </rPr>
          <t>Forrás: Emberi Erőforrások Minisztériuma.</t>
        </r>
      </text>
    </comment>
    <comment ref="C2" authorId="1" shapeId="0" xr:uid="{E299DB3A-B4A8-4797-AAFF-561C05611998}">
      <text>
        <r>
          <rPr>
            <sz val="8"/>
            <color indexed="81"/>
            <rFont val="Tahoma"/>
            <family val="2"/>
            <charset val="238"/>
          </rPr>
          <t>2000/2001. tanévig az 5–8 évfolyamos gimnáziumi tanulókkal együtt.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 xr:uid="{4F6C41D2-A6DB-4A06-8915-5CA7EC4E54CE}">
      <text>
        <r>
          <rPr>
            <sz val="8"/>
            <color indexed="81"/>
            <rFont val="Tahoma"/>
            <family val="2"/>
            <charset val="238"/>
          </rPr>
          <t xml:space="preserve">2000/2001. tanévig az 5–8 évfolyamos gimnáziumi tanulókkal együtt.
</t>
        </r>
      </text>
    </comment>
    <comment ref="F2" authorId="2" shapeId="0" xr:uid="{6B326D42-C3C2-4E9A-B917-568841958673}">
      <text>
        <r>
          <rPr>
            <sz val="8"/>
            <color indexed="81"/>
            <rFont val="Tahoma"/>
            <family val="2"/>
            <charset val="238"/>
          </rPr>
          <t>2015/2016. tanévig szakiskolai és speciális szakiskolai tanulók száma.</t>
        </r>
      </text>
    </comment>
    <comment ref="G2" authorId="1" shapeId="0" xr:uid="{A27617FB-CB9C-4257-8F62-E4F7B9E387F4}">
      <text>
        <r>
          <rPr>
            <sz val="8"/>
            <color indexed="81"/>
            <rFont val="Tahoma"/>
            <family val="2"/>
            <charset val="238"/>
          </rPr>
          <t>2000/2001. tanévig az 5–8 évfolyamos gimnáziumi tanulók nélkül. 
2015/2016. tanévig a gimnáziumi és szakközépiskolai tanulók, 2016/2017. tanévtől a szakközépiskolai, gimnáziumi és szakgimnáziumi tanulók száma.</t>
        </r>
      </text>
    </comment>
    <comment ref="I2" authorId="1" shapeId="0" xr:uid="{396E835A-C6E1-4880-A5F9-73D2973DA11B}">
      <text>
        <r>
          <rPr>
            <sz val="8"/>
            <color indexed="81"/>
            <rFont val="Tahoma"/>
            <family val="2"/>
            <charset val="238"/>
          </rPr>
          <t xml:space="preserve">2000/2001. tanévig csak az egyetemi és főiskolai szintű képzésben részt vevők. </t>
        </r>
      </text>
    </comment>
    <comment ref="M2" authorId="2" shapeId="0" xr:uid="{41CF2E36-E8BF-4BA6-94EC-96CDA4C2EFA4}">
      <text>
        <r>
          <rPr>
            <sz val="8"/>
            <color indexed="8"/>
            <rFont val="Tahoma"/>
            <family val="2"/>
            <charset val="238"/>
          </rPr>
          <t>1997/1998. tanévtől felnőttek nélkül.</t>
        </r>
      </text>
    </comment>
    <comment ref="N2" authorId="1" shapeId="0" xr:uid="{C8F413A5-BA3B-4969-8B63-A6CE86C4E6BA}">
      <text>
        <r>
          <rPr>
            <sz val="8"/>
            <color indexed="81"/>
            <rFont val="Tahoma"/>
            <family val="2"/>
            <charset val="238"/>
          </rPr>
          <t xml:space="preserve">1990/1991. tanévig szakiskolai oklevelet szerzett.
</t>
        </r>
      </text>
    </comment>
    <comment ref="A44" authorId="1" shapeId="0" xr:uid="{C6563F26-5B77-4C86-B770-F4A6261BAA1C}">
      <text>
        <r>
          <rPr>
            <sz val="8"/>
            <color indexed="81"/>
            <rFont val="Tahoma"/>
            <family val="2"/>
            <charset val="238"/>
          </rPr>
          <t xml:space="preserve">Becsült adat, kivéve felsőoktatás.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KSH</author>
    <author>lt3506</author>
    <author>Csernyák Mariann Natália</author>
  </authors>
  <commentList>
    <comment ref="A1" authorId="0" shapeId="0" xr:uid="{83CE4E19-1DC4-4718-BD8D-2D5E928B0D02}">
      <text>
        <r>
          <rPr>
            <sz val="8"/>
            <color indexed="81"/>
            <rFont val="Tahoma"/>
            <family val="2"/>
            <charset val="238"/>
          </rPr>
          <t>Forrás: Emberi Erőforrások Minisztériuma.</t>
        </r>
      </text>
    </comment>
    <comment ref="C2" authorId="1" shapeId="0" xr:uid="{88A0BE18-71B5-4713-A98E-50464D2D1D80}">
      <text>
        <r>
          <rPr>
            <sz val="8"/>
            <color indexed="81"/>
            <rFont val="Tahoma"/>
            <family val="2"/>
            <charset val="238"/>
          </rPr>
          <t>2000/2001. tanévig az 5–8 évfolyamos gimnáziumi tanulókkal együtt.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 xr:uid="{E39FAB71-44B0-4917-87AB-A264EB7C0FAE}">
      <text>
        <r>
          <rPr>
            <sz val="8"/>
            <color indexed="81"/>
            <rFont val="Tahoma"/>
            <family val="2"/>
            <charset val="238"/>
          </rPr>
          <t xml:space="preserve">2000/2001. tanévig az 5–8 évfolyamos gimnáziumi tanulókkal együtt.
</t>
        </r>
      </text>
    </comment>
    <comment ref="F2" authorId="2" shapeId="0" xr:uid="{C3481B37-A6CD-492C-A0AE-62CB0F1FA0E1}">
      <text>
        <r>
          <rPr>
            <sz val="8"/>
            <color indexed="81"/>
            <rFont val="Tahoma"/>
            <family val="2"/>
            <charset val="238"/>
          </rPr>
          <t>2015/2016. tanévig szakiskolai és speciális szakiskolai tanulók száma.</t>
        </r>
      </text>
    </comment>
    <comment ref="G2" authorId="1" shapeId="0" xr:uid="{711AE2A0-68EB-4DAC-9B22-F723D13D1B6E}">
      <text>
        <r>
          <rPr>
            <sz val="8"/>
            <color indexed="81"/>
            <rFont val="Tahoma"/>
            <family val="2"/>
            <charset val="238"/>
          </rPr>
          <t>2000/2001. tanévig az 5–8 évfolyamos gimnáziumi tanulók nélkül. 
2015/2016. tanévig a gimnáziumi és szakközépiskolai tanulók, 2016/2017. tanévtől a szakközépiskolai, gimnáziumi és szakgimnáziumi tanulók száma.</t>
        </r>
      </text>
    </comment>
    <comment ref="I2" authorId="1" shapeId="0" xr:uid="{00593D7B-044D-4246-9CB2-A52FC8E13704}">
      <text>
        <r>
          <rPr>
            <sz val="8"/>
            <color indexed="81"/>
            <rFont val="Tahoma"/>
            <family val="2"/>
            <charset val="238"/>
          </rPr>
          <t xml:space="preserve">2000/2001. tanévig csak az egyetemi és főiskolai szintű képzésben részt vevők. </t>
        </r>
      </text>
    </comment>
    <comment ref="M2" authorId="2" shapeId="0" xr:uid="{455C3774-5DC1-4EE7-8F8C-5895FD73D707}">
      <text>
        <r>
          <rPr>
            <sz val="8"/>
            <color indexed="8"/>
            <rFont val="Tahoma"/>
            <family val="2"/>
            <charset val="238"/>
          </rPr>
          <t>1997/1998. tanévtől felnőttek nélkül.</t>
        </r>
      </text>
    </comment>
    <comment ref="N2" authorId="1" shapeId="0" xr:uid="{93FA3C30-3807-4B65-80A8-2CD20255CDF0}">
      <text>
        <r>
          <rPr>
            <sz val="8"/>
            <color indexed="81"/>
            <rFont val="Tahoma"/>
            <family val="2"/>
            <charset val="238"/>
          </rPr>
          <t xml:space="preserve">1990/1991. tanévig szakiskolai oklevelet szerzett.
</t>
        </r>
      </text>
    </comment>
    <comment ref="A44" authorId="1" shapeId="0" xr:uid="{76A14559-6324-4383-91D4-87DC4FB586D9}">
      <text>
        <r>
          <rPr>
            <sz val="8"/>
            <color indexed="81"/>
            <rFont val="Tahoma"/>
            <family val="2"/>
            <charset val="238"/>
          </rPr>
          <t xml:space="preserve">Becsült adat, kivéve felsőoktatás.
</t>
        </r>
      </text>
    </comment>
  </commentList>
</comments>
</file>

<file path=xl/sharedStrings.xml><?xml version="1.0" encoding="utf-8"?>
<sst xmlns="http://schemas.openxmlformats.org/spreadsheetml/2006/main" count="597" uniqueCount="163">
  <si>
    <t>Termék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</si>
  <si>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</si>
  <si>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</si>
  <si>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</si>
  <si>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</si>
  <si>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</si>
  <si>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</si>
  <si>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</si>
  <si>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</si>
  <si>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</si>
  <si>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</si>
  <si>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</si>
  <si>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</si>
  <si>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Alma</t>
  </si>
  <si>
    <t>Körte</t>
  </si>
  <si>
    <t>Szilva</t>
  </si>
  <si>
    <t>Barack</t>
  </si>
  <si>
    <t>Dinnye</t>
  </si>
  <si>
    <t>Banán</t>
  </si>
  <si>
    <t>Málna</t>
  </si>
  <si>
    <t>Eper</t>
  </si>
  <si>
    <t>Kiwi</t>
  </si>
  <si>
    <t>Mandarin</t>
  </si>
  <si>
    <t>Narancs</t>
  </si>
  <si>
    <t>Ananász</t>
  </si>
  <si>
    <r>
      <t xml:space="preserve">A táblázatot jelöljük ki úgy, hogy annak területén kívül egy oszloppal jobbra és egy sorral lejjebb is tartson. Utána nyomjuk meg az </t>
    </r>
    <r>
      <rPr>
        <b/>
        <sz val="11"/>
        <color theme="1"/>
        <rFont val="Calibri"/>
        <family val="2"/>
        <charset val="238"/>
        <scheme val="minor"/>
      </rPr>
      <t>Alt + Shift + 7</t>
    </r>
    <r>
      <rPr>
        <sz val="11"/>
        <color theme="1"/>
        <rFont val="Calibri"/>
        <family val="2"/>
        <charset val="238"/>
        <scheme val="minor"/>
      </rPr>
      <t xml:space="preserve"> (nem numerikus) billentyűkombinációt a szöveges billentyűzeten (ez tulajdonképpen az </t>
    </r>
    <r>
      <rPr>
        <b/>
        <sz val="11"/>
        <color theme="1"/>
        <rFont val="Calibri"/>
        <family val="2"/>
        <charset val="238"/>
        <scheme val="minor"/>
      </rPr>
      <t>ALT+=).</t>
    </r>
  </si>
  <si>
    <t>A tartományt ki kell jelölni a megjelenítéshez.</t>
  </si>
  <si>
    <t>Az állapotsorra jobb egérgombbal kattintva a megjelenő menü segítségével lehetőségünk van az állapotsor testreszabására, pl. minimum- és maximumérték megjelenítése.</t>
  </si>
  <si>
    <r>
      <t xml:space="preserve">Az </t>
    </r>
    <r>
      <rPr>
        <b/>
        <sz val="11"/>
        <color theme="1"/>
        <rFont val="Calibri"/>
        <family val="2"/>
        <charset val="238"/>
        <scheme val="minor"/>
      </rPr>
      <t>F4</t>
    </r>
    <r>
      <rPr>
        <sz val="11"/>
        <color theme="1"/>
        <rFont val="Calibri"/>
        <family val="2"/>
        <charset val="238"/>
        <scheme val="minor"/>
      </rPr>
      <t xml:space="preserve"> billentyű segítségével az utolsó végrehajtott parancs ismételten végrehajtható. Ez a megoldás nem minden típusú parancsnál használható.</t>
    </r>
  </si>
  <si>
    <t>Jellemző felhasználási módok: sorok törlése, beszúrása</t>
  </si>
  <si>
    <r>
      <rPr>
        <b/>
        <sz val="11"/>
        <color theme="1"/>
        <rFont val="Calibri"/>
        <family val="2"/>
        <charset val="238"/>
        <scheme val="minor"/>
      </rPr>
      <t>Ctrl</t>
    </r>
    <r>
      <rPr>
        <sz val="11"/>
        <color theme="1"/>
        <rFont val="Calibri"/>
        <family val="2"/>
        <charset val="238"/>
        <scheme val="minor"/>
      </rPr>
      <t xml:space="preserve">-lal kijelöljük őket, majd csak az egyikbe írunk, s az együttes bevitelt a </t>
    </r>
    <r>
      <rPr>
        <b/>
        <sz val="11"/>
        <color theme="1"/>
        <rFont val="Calibri"/>
        <family val="2"/>
        <charset val="238"/>
        <scheme val="minor"/>
      </rPr>
      <t>Ctrl + ENTER</t>
    </r>
    <r>
      <rPr>
        <sz val="11"/>
        <color theme="1"/>
        <rFont val="Calibri"/>
        <family val="2"/>
        <charset val="238"/>
        <scheme val="minor"/>
      </rPr>
      <t xml:space="preserve"> lenyomásával véglegesítjük. Képlettel is működik.</t>
    </r>
  </si>
  <si>
    <t>Szőlő</t>
  </si>
  <si>
    <t>Értékgörbe</t>
  </si>
  <si>
    <t>4. Különálló cellákba azonos érték beírása</t>
  </si>
  <si>
    <t>5. Az utolsó parancs megismétlése</t>
  </si>
  <si>
    <t>2. Cellatartományok gyors összeadása</t>
  </si>
  <si>
    <t>3. Állapotsor kiegészítése minimum-, ill. maximumértékekkel</t>
  </si>
  <si>
    <t>Értékesítő</t>
  </si>
  <si>
    <t>Hónap</t>
  </si>
  <si>
    <t>Értékesítés dátuma</t>
  </si>
  <si>
    <t>Mennyiség</t>
  </si>
  <si>
    <t>Terméknév</t>
  </si>
  <si>
    <t>Egységár</t>
  </si>
  <si>
    <t>Kategória a mennyiség alapján</t>
  </si>
  <si>
    <t>Kis Sára</t>
  </si>
  <si>
    <t>január</t>
  </si>
  <si>
    <t>Laptop</t>
  </si>
  <si>
    <t>Kiemelt</t>
  </si>
  <si>
    <t>Nagy Gyula</t>
  </si>
  <si>
    <t>február</t>
  </si>
  <si>
    <t>LED TV</t>
  </si>
  <si>
    <t>Tolnai Tamás</t>
  </si>
  <si>
    <t>Extra</t>
  </si>
  <si>
    <t>Normál</t>
  </si>
  <si>
    <t>március</t>
  </si>
  <si>
    <t>december</t>
  </si>
  <si>
    <t>Tablet</t>
  </si>
  <si>
    <t>Monitor</t>
  </si>
  <si>
    <t>Pendrive</t>
  </si>
  <si>
    <t>Egér</t>
  </si>
  <si>
    <t>Év</t>
  </si>
  <si>
    <t>2.6. Oktatás (1960–) [ezer fő]</t>
  </si>
  <si>
    <t>Óvodás gyermek</t>
  </si>
  <si>
    <t>Alapfokú oktatásban részesülő tanuló</t>
  </si>
  <si>
    <t>Általános iskolai tanuló a nappali oktatásban</t>
  </si>
  <si>
    <t>Szakmunkás-tanuló</t>
  </si>
  <si>
    <t>Szakiskolai és készség-fejlesztő iskolai tanuló</t>
  </si>
  <si>
    <t>Középiskolában tanuló</t>
  </si>
  <si>
    <t>Felsőoktatásban hallgató</t>
  </si>
  <si>
    <t>A 8. évfolyamot sikeresen befejezte</t>
  </si>
  <si>
    <t>Szakmunkás-vizsgát tett</t>
  </si>
  <si>
    <t>Szakmai vizsgát tett tanuló</t>
  </si>
  <si>
    <t>Érettségi vizsgát tett tanuló</t>
  </si>
  <si>
    <t>Felsőfokú oklevelet  szerzett hallgató</t>
  </si>
  <si>
    <t>összesen</t>
  </si>
  <si>
    <t>ebből: nappali oktatásban</t>
  </si>
  <si>
    <t>ebből: nappali képzésben</t>
  </si>
  <si>
    <t>1960/1961</t>
  </si>
  <si>
    <t>–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</si>
  <si>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</si>
  <si>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</si>
  <si>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</si>
  <si>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</si>
  <si>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</si>
  <si>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</si>
  <si>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</si>
  <si>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</si>
  <si>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</si>
  <si>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</si>
  <si>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</si>
  <si>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</si>
  <si>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</si>
  <si>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</si>
  <si>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</si>
  <si>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</si>
  <si>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</si>
  <si>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</si>
  <si>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</si>
  <si>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</si>
  <si>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</si>
  <si>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</si>
  <si>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</si>
  <si>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</si>
  <si>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</si>
  <si>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</si>
  <si>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</si>
  <si>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</si>
  <si>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</si>
  <si>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</si>
  <si>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</si>
  <si>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</si>
  <si>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</si>
  <si>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</si>
  <si>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</si>
  <si>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</si>
  <si>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</si>
  <si>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</si>
  <si>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</si>
  <si>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</si>
  <si>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..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</si>
  <si>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</si>
  <si>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</si>
  <si>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</si>
  <si>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</si>
  <si>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</si>
  <si>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</si>
  <si>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</si>
  <si>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</si>
  <si>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</si>
  <si>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</si>
  <si>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</si>
  <si>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</si>
  <si>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</si>
  <si>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</si>
  <si>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</si>
  <si>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</si>
  <si>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</si>
  <si>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</si>
  <si>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</si>
  <si>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https://www.ksh.hu/docs/hun/xstadat/xstadat_hosszu/h_wdsi001a.html</t>
  </si>
  <si>
    <t>Panelek rögzítése</t>
  </si>
  <si>
    <t>Formázás táblázatként</t>
  </si>
  <si>
    <t>Trükkök</t>
  </si>
  <si>
    <t>Nézet / Ablak / Panelek rögzítése / Ablaktábla rögzítése (feloldása)</t>
  </si>
  <si>
    <t>Összeg</t>
  </si>
  <si>
    <t>Kezdőlap / Stílusok / Formázás táblázatként</t>
  </si>
  <si>
    <t>A funkciót úgy hívom be, hogy a rögzítendő oszlopok és sorok „hónaljába” állok, ez a cella legyen az aktív cella.</t>
  </si>
  <si>
    <t>1. Értékgörbék = Diagram egy cellában</t>
  </si>
  <si>
    <t>ALMA</t>
  </si>
  <si>
    <r>
      <t xml:space="preserve">Törlése csak a </t>
    </r>
    <r>
      <rPr>
        <i/>
        <sz val="11"/>
        <color theme="1"/>
        <rFont val="Calibri"/>
        <family val="2"/>
        <charset val="238"/>
        <scheme val="minor"/>
      </rPr>
      <t>Kezdőlap / Szerkesztés / Törlés / Az összes törlése</t>
    </r>
    <r>
      <rPr>
        <sz val="11"/>
        <color theme="1"/>
        <rFont val="Calibri"/>
        <family val="2"/>
        <charset val="238"/>
        <scheme val="minor"/>
      </rPr>
      <t xml:space="preserve"> vagy  </t>
    </r>
    <r>
      <rPr>
        <i/>
        <sz val="11"/>
        <color theme="1"/>
        <rFont val="Calibri"/>
        <family val="2"/>
        <charset val="238"/>
        <scheme val="minor"/>
      </rPr>
      <t>Értékgörbe / Csoportosítás / Törlés</t>
    </r>
    <r>
      <rPr>
        <sz val="11"/>
        <color theme="1"/>
        <rFont val="Calibri"/>
        <family val="2"/>
        <charset val="238"/>
        <scheme val="minor"/>
      </rPr>
      <t xml:space="preserve"> módon lehetséges.</t>
    </r>
  </si>
  <si>
    <t>3. Állapotsor kiegészítése</t>
  </si>
  <si>
    <t>Témák</t>
  </si>
  <si>
    <t>Munkavégzés több munkalappal</t>
  </si>
  <si>
    <t>munkalap áthelyezése munkafüzeten belül</t>
  </si>
  <si>
    <t>munkalap másolása munkafüzeten belül</t>
  </si>
  <si>
    <t>munkalap áthelyezése másik munkafüzetbe</t>
  </si>
  <si>
    <t>munkalap másolása másik munkafüzetbe</t>
  </si>
  <si>
    <r>
      <t xml:space="preserve">A funciót úgy hívom be, hogy beleállok a leendő táblázatba. Utána a menüpontok végén megjelenő </t>
    </r>
    <r>
      <rPr>
        <i/>
        <sz val="11"/>
        <color theme="1"/>
        <rFont val="Calibri"/>
        <family val="2"/>
        <charset val="238"/>
        <scheme val="minor"/>
      </rPr>
      <t>Táblázattervező</t>
    </r>
    <r>
      <rPr>
        <sz val="11"/>
        <color theme="1"/>
        <rFont val="Calibri"/>
        <family val="2"/>
        <charset val="238"/>
        <scheme val="minor"/>
      </rPr>
      <t xml:space="preserve"> eszköztárát használom.</t>
    </r>
  </si>
  <si>
    <t>Nézet / Ablak / Új ablak</t>
  </si>
  <si>
    <t>Nézet / Ablak / Mozaik / Az aktív munkafüzet ablakai</t>
  </si>
  <si>
    <t>munkafüzetek új ablakban</t>
  </si>
  <si>
    <t>aktív munkafüzet munkalapjai új ablakban</t>
  </si>
  <si>
    <t>ablakok rendezése a képernyőn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</si>
</sst>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General&quot; db&quot;"/>
    <numFmt numFmtId="166" formatCode="###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Times New Roman CE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4" xfId="0" applyFont="1" applyFill="1" applyBorder="1"/>
    <xf numFmtId="0" fontId="0" fillId="0" borderId="5" xfId="0" applyFill="1" applyBorder="1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4" xfId="0" applyBorder="1"/>
    <xf numFmtId="0" fontId="0" fillId="0" borderId="0" xfId="0" applyFill="1" applyBorder="1"/>
    <xf numFmtId="0" fontId="1" fillId="0" borderId="9" xfId="0" applyFont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0" fillId="0" borderId="6" xfId="0" applyBorder="1"/>
    <xf numFmtId="0" fontId="1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5" fillId="0" borderId="14" xfId="3" applyFont="1" applyBorder="1" applyAlignment="1">
      <alignment vertic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49" fontId="6" fillId="0" borderId="0" xfId="4" applyNumberFormat="1" applyFont="1" applyAlignment="1">
      <alignment horizontal="center"/>
    </xf>
    <xf numFmtId="166" fontId="6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49" fontId="6" fillId="0" borderId="0" xfId="3" applyNumberFormat="1" applyFont="1" applyAlignment="1">
      <alignment horizontal="right"/>
    </xf>
    <xf numFmtId="0" fontId="6" fillId="0" borderId="0" xfId="4" applyFont="1" applyAlignment="1">
      <alignment horizontal="right" vertical="center"/>
    </xf>
    <xf numFmtId="49" fontId="6" fillId="0" borderId="0" xfId="4" applyNumberFormat="1" applyFont="1" applyAlignment="1">
      <alignment horizontal="center" vertical="center"/>
    </xf>
    <xf numFmtId="166" fontId="6" fillId="0" borderId="0" xfId="3" applyNumberFormat="1" applyFont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49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3" fontId="6" fillId="0" borderId="0" xfId="3" applyNumberFormat="1" applyFont="1"/>
    <xf numFmtId="3" fontId="6" fillId="0" borderId="0" xfId="4" applyNumberFormat="1" applyFont="1" applyAlignment="1">
      <alignment horizontal="right"/>
    </xf>
    <xf numFmtId="49" fontId="6" fillId="0" borderId="14" xfId="4" applyNumberFormat="1" applyFont="1" applyBorder="1" applyAlignment="1">
      <alignment horizontal="center" vertical="center"/>
    </xf>
    <xf numFmtId="3" fontId="6" fillId="0" borderId="14" xfId="4" applyNumberFormat="1" applyFont="1" applyBorder="1" applyAlignment="1">
      <alignment horizontal="right"/>
    </xf>
    <xf numFmtId="3" fontId="6" fillId="0" borderId="14" xfId="3" applyNumberFormat="1" applyFont="1" applyBorder="1" applyAlignment="1">
      <alignment horizontal="right" vertical="center"/>
    </xf>
    <xf numFmtId="166" fontId="6" fillId="0" borderId="14" xfId="3" applyNumberFormat="1" applyFont="1" applyBorder="1" applyAlignment="1">
      <alignment horizontal="right" vertical="center"/>
    </xf>
    <xf numFmtId="0" fontId="6" fillId="0" borderId="14" xfId="4" applyFont="1" applyBorder="1" applyAlignment="1">
      <alignment horizontal="right" vertical="center"/>
    </xf>
    <xf numFmtId="3" fontId="6" fillId="0" borderId="14" xfId="3" applyNumberFormat="1" applyFont="1" applyBorder="1"/>
    <xf numFmtId="49" fontId="6" fillId="0" borderId="0" xfId="5" applyNumberFormat="1" applyFont="1" applyAlignment="1">
      <alignment horizontal="center" vertical="center"/>
    </xf>
    <xf numFmtId="3" fontId="6" fillId="0" borderId="0" xfId="5" applyNumberFormat="1" applyFont="1" applyAlignment="1">
      <alignment horizontal="right"/>
    </xf>
    <xf numFmtId="49" fontId="6" fillId="0" borderId="0" xfId="6" applyNumberFormat="1" applyFont="1" applyAlignment="1">
      <alignment horizontal="right" vertical="center"/>
    </xf>
    <xf numFmtId="1" fontId="6" fillId="0" borderId="0" xfId="5" applyNumberFormat="1" applyFont="1" applyAlignment="1">
      <alignment horizontal="right" vertical="center"/>
    </xf>
    <xf numFmtId="1" fontId="6" fillId="0" borderId="0" xfId="5" applyNumberFormat="1" applyFont="1" applyAlignment="1">
      <alignment horizontal="right"/>
    </xf>
    <xf numFmtId="0" fontId="6" fillId="0" borderId="0" xfId="6" applyFont="1" applyAlignment="1">
      <alignment vertical="center"/>
    </xf>
    <xf numFmtId="1" fontId="6" fillId="0" borderId="0" xfId="5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/>
    </xf>
    <xf numFmtId="1" fontId="6" fillId="0" borderId="14" xfId="5" applyNumberFormat="1" applyFont="1" applyBorder="1" applyAlignment="1">
      <alignment horizontal="right" vertical="center"/>
    </xf>
    <xf numFmtId="1" fontId="6" fillId="0" borderId="14" xfId="5" applyNumberFormat="1" applyFont="1" applyBorder="1" applyAlignment="1">
      <alignment horizontal="right"/>
    </xf>
    <xf numFmtId="3" fontId="12" fillId="0" borderId="0" xfId="5" applyNumberFormat="1" applyFont="1" applyAlignment="1">
      <alignment horizontal="right"/>
    </xf>
    <xf numFmtId="1" fontId="12" fillId="0" borderId="0" xfId="5" applyNumberFormat="1" applyFont="1" applyAlignment="1">
      <alignment horizontal="right" vertical="center"/>
    </xf>
    <xf numFmtId="1" fontId="12" fillId="0" borderId="0" xfId="5" applyNumberFormat="1" applyFont="1" applyAlignment="1">
      <alignment horizontal="right"/>
    </xf>
    <xf numFmtId="1" fontId="12" fillId="0" borderId="0" xfId="5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wrapText="1"/>
    </xf>
    <xf numFmtId="0" fontId="14" fillId="0" borderId="14" xfId="3" applyFont="1" applyBorder="1" applyAlignment="1">
      <alignment vertical="center"/>
    </xf>
    <xf numFmtId="0" fontId="6" fillId="0" borderId="14" xfId="3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2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2" fontId="6" fillId="0" borderId="12" xfId="3" applyNumberFormat="1" applyFont="1" applyBorder="1" applyAlignment="1">
      <alignment horizontal="center" vertical="center" wrapText="1"/>
    </xf>
    <xf numFmtId="2" fontId="6" fillId="0" borderId="13" xfId="3" applyNumberFormat="1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</cellXfs>
  <cellStyles count="7">
    <cellStyle name="Hivatkozás" xfId="2" builtinId="8"/>
    <cellStyle name="Normál" xfId="0" builtinId="0"/>
    <cellStyle name="Normál 2" xfId="1" xr:uid="{09C3ACE5-0F85-4B9C-AE4F-9F9C7BFF03B8}"/>
    <cellStyle name="Normál_1.6" xfId="4" xr:uid="{054FC178-4650-451F-829F-8A9EA59C51C6}"/>
    <cellStyle name="Normál_evk1.6" xfId="5" xr:uid="{184727EA-1BE8-406D-9C8D-E5C295E6DFE1}"/>
    <cellStyle name="Normál_h2_5" xfId="3" xr:uid="{FEFD1F7C-8060-4E79-9E58-59E54F42BB9D}"/>
    <cellStyle name="Normál_l2_5" xfId="6" xr:uid="{0DBA5208-838D-4341-9CBB-AAED7E70CA58}"/>
  </cellStyles>
  <dxfs count="1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#,##0\ &quot;Ft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General&quot; db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yyyy/mm/dd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5D404D3-B93F-4BEF-9CAF-7E7974FCDCA9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E54AE15C-5443-4FC0-AA1B-9971297AC5DD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D48B6B8-47B1-43CC-90DD-795B5CBAD9CB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183637FD-2FAD-46EF-9F30-3862D638597E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6" name="Line 28">
          <a:extLst>
            <a:ext uri="{FF2B5EF4-FFF2-40B4-BE49-F238E27FC236}">
              <a16:creationId xmlns:a16="http://schemas.microsoft.com/office/drawing/2014/main" id="{B3B1F4BE-BABA-43BA-A620-C7F23438AF2B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7" name="Line 29">
          <a:extLst>
            <a:ext uri="{FF2B5EF4-FFF2-40B4-BE49-F238E27FC236}">
              <a16:creationId xmlns:a16="http://schemas.microsoft.com/office/drawing/2014/main" id="{36F69CC4-A896-49BA-9F29-49246F3450CE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8" name="Line 30">
          <a:extLst>
            <a:ext uri="{FF2B5EF4-FFF2-40B4-BE49-F238E27FC236}">
              <a16:creationId xmlns:a16="http://schemas.microsoft.com/office/drawing/2014/main" id="{D5770C22-435F-49A7-B43C-A4CCBFE2C09E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9" name="Line 31">
          <a:extLst>
            <a:ext uri="{FF2B5EF4-FFF2-40B4-BE49-F238E27FC236}">
              <a16:creationId xmlns:a16="http://schemas.microsoft.com/office/drawing/2014/main" id="{067350A4-03CA-4391-BD6C-01ED2D2EC2BD}"/>
            </a:ext>
          </a:extLst>
        </xdr:cNvPr>
        <xdr:cNvSpPr>
          <a:spLocks noChangeShapeType="1"/>
        </xdr:cNvSpPr>
      </xdr:nvSpPr>
      <xdr:spPr bwMode="auto">
        <a:xfrm>
          <a:off x="6877050" y="639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6143AFD-D7DA-4F59-8DDE-EECAEB5856E6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ED344AAB-81A5-425B-A9F2-6F544EA5D049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67D607A-5835-40C7-A5BB-54756873CA1B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A23C1778-E52F-478E-8597-762A4CF12B6E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6" name="Line 28">
          <a:extLst>
            <a:ext uri="{FF2B5EF4-FFF2-40B4-BE49-F238E27FC236}">
              <a16:creationId xmlns:a16="http://schemas.microsoft.com/office/drawing/2014/main" id="{30CA7DCF-5EE4-46A4-A4A9-0067CB3B7BAF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7" name="Line 29">
          <a:extLst>
            <a:ext uri="{FF2B5EF4-FFF2-40B4-BE49-F238E27FC236}">
              <a16:creationId xmlns:a16="http://schemas.microsoft.com/office/drawing/2014/main" id="{6236DDB5-92C4-48D5-9A34-47214843FEF0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8" name="Line 30">
          <a:extLst>
            <a:ext uri="{FF2B5EF4-FFF2-40B4-BE49-F238E27FC236}">
              <a16:creationId xmlns:a16="http://schemas.microsoft.com/office/drawing/2014/main" id="{249EB224-C5AF-449A-842D-AA7A9122629F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9" name="Line 31">
          <a:extLst>
            <a:ext uri="{FF2B5EF4-FFF2-40B4-BE49-F238E27FC236}">
              <a16:creationId xmlns:a16="http://schemas.microsoft.com/office/drawing/2014/main" id="{4A2E6E94-14C4-4AC5-B35B-D1E66487A108}"/>
            </a:ext>
          </a:extLst>
        </xdr:cNvPr>
        <xdr:cNvSpPr>
          <a:spLocks noChangeShapeType="1"/>
        </xdr:cNvSpPr>
      </xdr:nvSpPr>
      <xdr:spPr bwMode="auto">
        <a:xfrm>
          <a:off x="1010602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45BD14-044F-43E3-A9E9-AE7FC285752E}" name="Táblázat3" displayName="Táblázat3" ref="A1:G21" totalsRowCount="1" headerRowDxfId="14">
  <autoFilter ref="A1:G20" xr:uid="{B0A31947-D372-4CEE-99FA-132ABABD8B6F}"/>
  <tableColumns count="7">
    <tableColumn id="1" xr3:uid="{7A3AB384-8589-4DA3-9885-2F4B40D05CA7}" name="Értékesítő" totalsRowLabel="Összeg" dataDxfId="13" totalsRowDxfId="12"/>
    <tableColumn id="2" xr3:uid="{861418F1-9E1E-4AD1-821D-BD28CCE7AFA9}" name="Hónap" dataDxfId="11" totalsRowDxfId="10"/>
    <tableColumn id="3" xr3:uid="{0241D3E2-20D1-478A-A665-C13166CEA2A9}" name="Értékesítés dátuma" totalsRowFunction="max" dataDxfId="9" totalsRowDxfId="8"/>
    <tableColumn id="4" xr3:uid="{92B6D3D6-638F-4586-87F5-6D16FAEF5D95}" name="Mennyiség" totalsRowFunction="sum" dataDxfId="7" totalsRowDxfId="6"/>
    <tableColumn id="5" xr3:uid="{0451AD75-8674-4921-ADE4-136DDB4DEA4E}" name="Terméknév" dataDxfId="5" totalsRowDxfId="4"/>
    <tableColumn id="6" xr3:uid="{B4E9DD74-D040-4ADA-AD66-B2D389CFA6A2}" name="Egységár" totalsRowFunction="average" dataDxfId="3" totalsRowDxfId="2"/>
    <tableColumn id="7" xr3:uid="{3FD4D84F-9CF4-44C7-883E-E1DB1BA88477}" name="Kategória a mennyiség alapján" totalsRowFunction="count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sh.hu/docs/hun/xstadat/xstadat_hosszu/h_wdsi001a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sh.hu/docs/hun/xstadat/xstadat_hosszu/h_wdsi001a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F1AA-4C1F-4411-9B01-25F59228ACAE}">
  <dimension ref="A1:C19"/>
  <sheetViews>
    <sheetView tabSelected="1" workbookViewId="0"/>
  </sheetViews>
  <sheetFormatPr defaultRowHeight="15" x14ac:dyDescent="0.25"/>
  <cols>
    <col min="1" max="1" width="31.28515625" style="73" bestFit="1" customWidth="1"/>
    <col min="2" max="2" width="61.7109375" style="76" customWidth="1"/>
    <col min="3" max="3" width="61.7109375" style="73" customWidth="1"/>
    <col min="4" max="16384" width="9.140625" style="74"/>
  </cols>
  <sheetData>
    <row r="1" spans="1:3" x14ac:dyDescent="0.25">
      <c r="A1" s="77" t="s">
        <v>151</v>
      </c>
    </row>
    <row r="2" spans="1:3" x14ac:dyDescent="0.25">
      <c r="A2" s="77"/>
    </row>
    <row r="3" spans="1:3" ht="30" x14ac:dyDescent="0.25">
      <c r="A3" s="78" t="s">
        <v>140</v>
      </c>
      <c r="B3" s="76" t="s">
        <v>146</v>
      </c>
      <c r="C3" s="75" t="s">
        <v>143</v>
      </c>
    </row>
    <row r="4" spans="1:3" x14ac:dyDescent="0.25">
      <c r="A4" s="78"/>
      <c r="C4" s="75"/>
    </row>
    <row r="5" spans="1:3" ht="45" x14ac:dyDescent="0.25">
      <c r="A5" s="78" t="s">
        <v>141</v>
      </c>
      <c r="B5" s="76" t="s">
        <v>157</v>
      </c>
      <c r="C5" s="75" t="s">
        <v>145</v>
      </c>
    </row>
    <row r="6" spans="1:3" x14ac:dyDescent="0.25">
      <c r="A6" s="78"/>
      <c r="C6" s="75"/>
    </row>
    <row r="7" spans="1:3" x14ac:dyDescent="0.25">
      <c r="A7" s="78" t="s">
        <v>142</v>
      </c>
      <c r="B7" s="76" t="s">
        <v>147</v>
      </c>
      <c r="C7" s="74"/>
    </row>
    <row r="8" spans="1:3" x14ac:dyDescent="0.25">
      <c r="A8" s="78"/>
      <c r="B8" s="76" t="s">
        <v>35</v>
      </c>
      <c r="C8" s="74"/>
    </row>
    <row r="9" spans="1:3" x14ac:dyDescent="0.25">
      <c r="A9" s="78"/>
      <c r="B9" s="76" t="s">
        <v>150</v>
      </c>
      <c r="C9" s="74"/>
    </row>
    <row r="10" spans="1:3" x14ac:dyDescent="0.25">
      <c r="A10" s="78"/>
      <c r="B10" s="76" t="s">
        <v>33</v>
      </c>
      <c r="C10" s="74"/>
    </row>
    <row r="11" spans="1:3" x14ac:dyDescent="0.25">
      <c r="A11" s="78"/>
      <c r="B11" s="76" t="s">
        <v>34</v>
      </c>
      <c r="C11" s="74"/>
    </row>
    <row r="12" spans="1:3" x14ac:dyDescent="0.25">
      <c r="A12" s="78"/>
      <c r="C12" s="74"/>
    </row>
    <row r="13" spans="1:3" x14ac:dyDescent="0.25">
      <c r="A13" s="78" t="s">
        <v>152</v>
      </c>
      <c r="B13" s="76" t="s">
        <v>153</v>
      </c>
      <c r="C13" s="72"/>
    </row>
    <row r="14" spans="1:3" x14ac:dyDescent="0.25">
      <c r="B14" s="76" t="s">
        <v>154</v>
      </c>
    </row>
    <row r="15" spans="1:3" x14ac:dyDescent="0.25">
      <c r="B15" s="76" t="s">
        <v>155</v>
      </c>
    </row>
    <row r="16" spans="1:3" x14ac:dyDescent="0.25">
      <c r="B16" s="76" t="s">
        <v>156</v>
      </c>
    </row>
    <row r="17" spans="2:3" x14ac:dyDescent="0.25">
      <c r="B17" s="76" t="s">
        <v>160</v>
      </c>
      <c r="C17" s="79" t="s">
        <v>158</v>
      </c>
    </row>
    <row r="18" spans="2:3" x14ac:dyDescent="0.25">
      <c r="B18" s="76" t="s">
        <v>161</v>
      </c>
      <c r="C18" s="79" t="s">
        <v>159</v>
      </c>
    </row>
    <row r="19" spans="2:3" x14ac:dyDescent="0.25">
      <c r="B19" s="76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D88F-AE73-48E6-8368-2A6E0DFC499E}">
  <dimension ref="A1:R63"/>
  <sheetViews>
    <sheetView workbookViewId="0"/>
  </sheetViews>
  <sheetFormatPr defaultColWidth="8" defaultRowHeight="15" x14ac:dyDescent="0.25"/>
  <cols>
    <col min="1" max="1" width="11.7109375" style="63" customWidth="1"/>
    <col min="2" max="10" width="12.7109375" style="39" customWidth="1"/>
    <col min="11" max="18" width="12.7109375" style="26" customWidth="1"/>
    <col min="19" max="16384" width="8" style="26"/>
  </cols>
  <sheetData>
    <row r="1" spans="1:18" s="39" customFormat="1" ht="30" customHeight="1" x14ac:dyDescent="0.25">
      <c r="A1" s="65" t="s">
        <v>61</v>
      </c>
      <c r="B1" s="25"/>
      <c r="C1" s="25"/>
      <c r="D1" s="25"/>
      <c r="E1" s="25"/>
      <c r="F1" s="25"/>
      <c r="G1" s="25"/>
      <c r="H1" s="25"/>
      <c r="I1" s="25"/>
      <c r="J1" s="25"/>
      <c r="M1" s="66"/>
      <c r="Q1" s="40"/>
      <c r="R1" s="67" t="s">
        <v>139</v>
      </c>
    </row>
    <row r="2" spans="1:18" s="64" customFormat="1" ht="30" customHeight="1" x14ac:dyDescent="0.25">
      <c r="A2" s="81" t="s">
        <v>60</v>
      </c>
      <c r="B2" s="80" t="s">
        <v>62</v>
      </c>
      <c r="C2" s="80" t="s">
        <v>63</v>
      </c>
      <c r="D2" s="80" t="s">
        <v>64</v>
      </c>
      <c r="E2" s="80" t="s">
        <v>65</v>
      </c>
      <c r="F2" s="80" t="s">
        <v>66</v>
      </c>
      <c r="G2" s="80" t="s">
        <v>67</v>
      </c>
      <c r="H2" s="80"/>
      <c r="I2" s="80" t="s">
        <v>68</v>
      </c>
      <c r="J2" s="80"/>
      <c r="K2" s="80" t="s">
        <v>69</v>
      </c>
      <c r="L2" s="80"/>
      <c r="M2" s="84" t="s">
        <v>70</v>
      </c>
      <c r="N2" s="80" t="s">
        <v>71</v>
      </c>
      <c r="O2" s="82" t="s">
        <v>72</v>
      </c>
      <c r="P2" s="82"/>
      <c r="Q2" s="82" t="s">
        <v>73</v>
      </c>
      <c r="R2" s="83"/>
    </row>
    <row r="3" spans="1:18" s="64" customFormat="1" ht="45" customHeight="1" x14ac:dyDescent="0.25">
      <c r="A3" s="81"/>
      <c r="B3" s="80"/>
      <c r="C3" s="80"/>
      <c r="D3" s="80"/>
      <c r="E3" s="80"/>
      <c r="F3" s="80"/>
      <c r="G3" s="28" t="s">
        <v>74</v>
      </c>
      <c r="H3" s="28" t="s">
        <v>75</v>
      </c>
      <c r="I3" s="28" t="s">
        <v>74</v>
      </c>
      <c r="J3" s="28" t="s">
        <v>76</v>
      </c>
      <c r="K3" s="28" t="s">
        <v>74</v>
      </c>
      <c r="L3" s="28" t="s">
        <v>75</v>
      </c>
      <c r="M3" s="84"/>
      <c r="N3" s="80"/>
      <c r="O3" s="28" t="s">
        <v>74</v>
      </c>
      <c r="P3" s="28" t="s">
        <v>75</v>
      </c>
      <c r="Q3" s="28" t="s">
        <v>74</v>
      </c>
      <c r="R3" s="29" t="s">
        <v>76</v>
      </c>
    </row>
    <row r="4" spans="1:18" ht="14.45" customHeight="1" x14ac:dyDescent="0.25">
      <c r="A4" s="30" t="s">
        <v>77</v>
      </c>
      <c r="B4" s="31">
        <v>184</v>
      </c>
      <c r="C4" s="32">
        <v>1509</v>
      </c>
      <c r="D4" s="32">
        <v>1433</v>
      </c>
      <c r="E4" s="31">
        <v>125</v>
      </c>
      <c r="F4" s="33" t="s">
        <v>78</v>
      </c>
      <c r="G4" s="31">
        <v>241</v>
      </c>
      <c r="H4" s="31">
        <v>156</v>
      </c>
      <c r="I4" s="26">
        <v>45</v>
      </c>
      <c r="J4" s="26">
        <v>29</v>
      </c>
      <c r="K4" s="31">
        <v>120</v>
      </c>
      <c r="L4" s="31">
        <v>107</v>
      </c>
      <c r="M4" s="34">
        <v>60</v>
      </c>
      <c r="N4" s="27" t="s">
        <v>78</v>
      </c>
      <c r="O4" s="31">
        <v>32</v>
      </c>
      <c r="P4" s="31">
        <v>26</v>
      </c>
      <c r="Q4" s="26">
        <v>6</v>
      </c>
      <c r="R4" s="26">
        <v>4</v>
      </c>
    </row>
    <row r="5" spans="1:18" ht="10.5" customHeight="1" x14ac:dyDescent="0.25">
      <c r="A5" s="35" t="s">
        <v>79</v>
      </c>
      <c r="B5" s="36">
        <v>172</v>
      </c>
      <c r="C5" s="37">
        <v>1555</v>
      </c>
      <c r="D5" s="37">
        <v>1494</v>
      </c>
      <c r="E5" s="36">
        <v>135</v>
      </c>
      <c r="F5" s="38" t="s">
        <v>78</v>
      </c>
      <c r="G5" s="36">
        <v>284</v>
      </c>
      <c r="H5" s="36">
        <v>171</v>
      </c>
      <c r="I5" s="39">
        <v>53</v>
      </c>
      <c r="J5" s="39">
        <v>35</v>
      </c>
      <c r="K5" s="36">
        <v>156</v>
      </c>
      <c r="L5" s="36">
        <v>127</v>
      </c>
      <c r="M5" s="34">
        <v>65</v>
      </c>
      <c r="N5" s="40" t="s">
        <v>78</v>
      </c>
      <c r="O5" s="36">
        <v>36</v>
      </c>
      <c r="P5" s="36">
        <v>31</v>
      </c>
      <c r="Q5" s="39">
        <v>6</v>
      </c>
      <c r="R5" s="39">
        <v>4</v>
      </c>
    </row>
    <row r="6" spans="1:18" ht="10.5" customHeight="1" x14ac:dyDescent="0.25">
      <c r="A6" s="35" t="s">
        <v>80</v>
      </c>
      <c r="B6" s="36">
        <v>178</v>
      </c>
      <c r="C6" s="37">
        <v>1605</v>
      </c>
      <c r="D6" s="37">
        <v>1521</v>
      </c>
      <c r="E6" s="36">
        <v>144</v>
      </c>
      <c r="F6" s="38" t="s">
        <v>78</v>
      </c>
      <c r="G6" s="36">
        <v>334</v>
      </c>
      <c r="H6" s="36">
        <v>187</v>
      </c>
      <c r="I6" s="39">
        <v>67</v>
      </c>
      <c r="J6" s="39">
        <v>40</v>
      </c>
      <c r="K6" s="36">
        <v>171</v>
      </c>
      <c r="L6" s="36">
        <v>140</v>
      </c>
      <c r="M6" s="34">
        <v>71</v>
      </c>
      <c r="N6" s="40" t="s">
        <v>78</v>
      </c>
      <c r="O6" s="36">
        <v>44</v>
      </c>
      <c r="P6" s="36">
        <v>36</v>
      </c>
      <c r="Q6" s="39">
        <v>7</v>
      </c>
      <c r="R6" s="39">
        <v>5</v>
      </c>
    </row>
    <row r="7" spans="1:18" ht="10.5" customHeight="1" x14ac:dyDescent="0.25">
      <c r="A7" s="35" t="s">
        <v>81</v>
      </c>
      <c r="B7" s="36">
        <v>184</v>
      </c>
      <c r="C7" s="37">
        <v>1607</v>
      </c>
      <c r="D7" s="37">
        <v>1512</v>
      </c>
      <c r="E7" s="36">
        <v>151</v>
      </c>
      <c r="F7" s="38" t="s">
        <v>78</v>
      </c>
      <c r="G7" s="36">
        <v>385</v>
      </c>
      <c r="H7" s="36">
        <v>211</v>
      </c>
      <c r="I7" s="39">
        <v>82</v>
      </c>
      <c r="J7" s="39">
        <v>45</v>
      </c>
      <c r="K7" s="36">
        <v>179</v>
      </c>
      <c r="L7" s="36">
        <v>148</v>
      </c>
      <c r="M7" s="34">
        <v>81</v>
      </c>
      <c r="N7" s="40" t="s">
        <v>78</v>
      </c>
      <c r="O7" s="36">
        <v>50</v>
      </c>
      <c r="P7" s="36">
        <v>36</v>
      </c>
      <c r="Q7" s="39">
        <v>10</v>
      </c>
      <c r="R7" s="39">
        <v>7</v>
      </c>
    </row>
    <row r="8" spans="1:18" ht="10.5" customHeight="1" x14ac:dyDescent="0.25">
      <c r="A8" s="35" t="s">
        <v>82</v>
      </c>
      <c r="B8" s="36">
        <v>187</v>
      </c>
      <c r="C8" s="37">
        <v>1561</v>
      </c>
      <c r="D8" s="37">
        <v>1486</v>
      </c>
      <c r="E8" s="36">
        <v>164</v>
      </c>
      <c r="F8" s="38" t="s">
        <v>78</v>
      </c>
      <c r="G8" s="36">
        <v>417</v>
      </c>
      <c r="H8" s="36">
        <v>231</v>
      </c>
      <c r="I8" s="39">
        <v>92</v>
      </c>
      <c r="J8" s="39">
        <v>49</v>
      </c>
      <c r="K8" s="34">
        <v>195</v>
      </c>
      <c r="L8" s="36">
        <v>154</v>
      </c>
      <c r="M8" s="34">
        <v>76</v>
      </c>
      <c r="N8" s="40" t="s">
        <v>78</v>
      </c>
      <c r="O8" s="36">
        <v>57</v>
      </c>
      <c r="P8" s="36">
        <v>38</v>
      </c>
      <c r="Q8" s="39">
        <v>11</v>
      </c>
      <c r="R8" s="39">
        <v>8</v>
      </c>
    </row>
    <row r="9" spans="1:18" ht="10.5" customHeight="1" x14ac:dyDescent="0.25">
      <c r="A9" s="35" t="s">
        <v>83</v>
      </c>
      <c r="B9" s="36">
        <v>189</v>
      </c>
      <c r="C9" s="37">
        <v>1498</v>
      </c>
      <c r="D9" s="37">
        <v>1457</v>
      </c>
      <c r="E9" s="36">
        <v>172</v>
      </c>
      <c r="F9" s="38" t="s">
        <v>78</v>
      </c>
      <c r="G9" s="36">
        <v>407</v>
      </c>
      <c r="H9" s="36">
        <v>237</v>
      </c>
      <c r="I9" s="39">
        <v>94</v>
      </c>
      <c r="J9" s="39">
        <v>51</v>
      </c>
      <c r="K9" s="36">
        <v>194</v>
      </c>
      <c r="L9" s="36">
        <v>158</v>
      </c>
      <c r="M9" s="34">
        <v>75</v>
      </c>
      <c r="N9" s="40" t="s">
        <v>78</v>
      </c>
      <c r="O9" s="36">
        <v>63</v>
      </c>
      <c r="P9" s="36">
        <v>42</v>
      </c>
      <c r="Q9" s="39">
        <v>14</v>
      </c>
      <c r="R9" s="39">
        <v>9</v>
      </c>
    </row>
    <row r="10" spans="1:18" ht="10.5" customHeight="1" x14ac:dyDescent="0.25">
      <c r="A10" s="35" t="s">
        <v>84</v>
      </c>
      <c r="B10" s="36">
        <v>192</v>
      </c>
      <c r="C10" s="37">
        <v>1449</v>
      </c>
      <c r="D10" s="37">
        <v>1424</v>
      </c>
      <c r="E10" s="36">
        <v>184</v>
      </c>
      <c r="F10" s="38" t="s">
        <v>78</v>
      </c>
      <c r="G10" s="36">
        <v>376</v>
      </c>
      <c r="H10" s="36">
        <v>230</v>
      </c>
      <c r="I10" s="39">
        <v>90</v>
      </c>
      <c r="J10" s="39">
        <v>52</v>
      </c>
      <c r="K10" s="36">
        <v>175</v>
      </c>
      <c r="L10" s="36">
        <v>152</v>
      </c>
      <c r="M10" s="34">
        <v>73</v>
      </c>
      <c r="N10" s="40" t="s">
        <v>78</v>
      </c>
      <c r="O10" s="36">
        <v>70</v>
      </c>
      <c r="P10" s="36">
        <v>49</v>
      </c>
      <c r="Q10" s="39">
        <v>18</v>
      </c>
      <c r="R10" s="39">
        <v>10</v>
      </c>
    </row>
    <row r="11" spans="1:18" ht="10.5" customHeight="1" x14ac:dyDescent="0.25">
      <c r="A11" s="35" t="s">
        <v>85</v>
      </c>
      <c r="B11" s="36">
        <v>197</v>
      </c>
      <c r="C11" s="37">
        <v>1392</v>
      </c>
      <c r="D11" s="37">
        <v>1375</v>
      </c>
      <c r="E11" s="36">
        <v>195</v>
      </c>
      <c r="F11" s="38" t="s">
        <v>78</v>
      </c>
      <c r="G11" s="36">
        <v>351</v>
      </c>
      <c r="H11" s="36">
        <v>228</v>
      </c>
      <c r="I11" s="39">
        <v>84</v>
      </c>
      <c r="J11" s="39">
        <v>52</v>
      </c>
      <c r="K11" s="36">
        <v>179</v>
      </c>
      <c r="L11" s="36">
        <v>163</v>
      </c>
      <c r="M11" s="34">
        <v>74</v>
      </c>
      <c r="N11" s="40" t="s">
        <v>78</v>
      </c>
      <c r="O11" s="36">
        <v>74</v>
      </c>
      <c r="P11" s="36">
        <v>52</v>
      </c>
      <c r="Q11" s="39">
        <v>21</v>
      </c>
      <c r="R11" s="39">
        <v>11</v>
      </c>
    </row>
    <row r="12" spans="1:18" ht="10.5" customHeight="1" x14ac:dyDescent="0.25">
      <c r="A12" s="35" t="s">
        <v>86</v>
      </c>
      <c r="B12" s="36">
        <v>204</v>
      </c>
      <c r="C12" s="37">
        <v>1310</v>
      </c>
      <c r="D12" s="37">
        <v>1298</v>
      </c>
      <c r="E12" s="36">
        <v>212</v>
      </c>
      <c r="F12" s="38" t="s">
        <v>78</v>
      </c>
      <c r="G12" s="36">
        <v>335</v>
      </c>
      <c r="H12" s="36">
        <v>228</v>
      </c>
      <c r="I12" s="39">
        <v>79</v>
      </c>
      <c r="J12" s="39">
        <v>52</v>
      </c>
      <c r="K12" s="36">
        <v>194</v>
      </c>
      <c r="L12" s="36">
        <v>182</v>
      </c>
      <c r="M12" s="34">
        <v>72</v>
      </c>
      <c r="N12" s="40" t="s">
        <v>78</v>
      </c>
      <c r="O12" s="36">
        <v>73</v>
      </c>
      <c r="P12" s="36">
        <v>53</v>
      </c>
      <c r="Q12" s="39">
        <v>21</v>
      </c>
      <c r="R12" s="39">
        <v>12</v>
      </c>
    </row>
    <row r="13" spans="1:18" ht="10.5" customHeight="1" x14ac:dyDescent="0.25">
      <c r="A13" s="35" t="s">
        <v>87</v>
      </c>
      <c r="B13" s="36">
        <v>213</v>
      </c>
      <c r="C13" s="37">
        <v>1229</v>
      </c>
      <c r="D13" s="37">
        <v>1219</v>
      </c>
      <c r="E13" s="36">
        <v>224</v>
      </c>
      <c r="F13" s="38" t="s">
        <v>78</v>
      </c>
      <c r="G13" s="36">
        <v>337</v>
      </c>
      <c r="H13" s="36">
        <v>231</v>
      </c>
      <c r="I13" s="39">
        <v>79</v>
      </c>
      <c r="J13" s="39">
        <v>53</v>
      </c>
      <c r="K13" s="36">
        <v>190</v>
      </c>
      <c r="L13" s="36">
        <v>180</v>
      </c>
      <c r="M13" s="34">
        <v>77</v>
      </c>
      <c r="N13" s="40" t="s">
        <v>78</v>
      </c>
      <c r="O13" s="36">
        <v>68</v>
      </c>
      <c r="P13" s="36">
        <v>51</v>
      </c>
      <c r="Q13" s="39">
        <v>18</v>
      </c>
      <c r="R13" s="39">
        <v>11</v>
      </c>
    </row>
    <row r="14" spans="1:18" ht="10.5" customHeight="1" x14ac:dyDescent="0.25">
      <c r="A14" s="35" t="s">
        <v>88</v>
      </c>
      <c r="B14" s="36">
        <v>227</v>
      </c>
      <c r="C14" s="37">
        <v>1166</v>
      </c>
      <c r="D14" s="37">
        <v>1154</v>
      </c>
      <c r="E14" s="36">
        <v>223</v>
      </c>
      <c r="F14" s="38" t="s">
        <v>78</v>
      </c>
      <c r="G14" s="36">
        <v>347</v>
      </c>
      <c r="H14" s="36">
        <v>233</v>
      </c>
      <c r="I14" s="39">
        <v>81</v>
      </c>
      <c r="J14" s="39">
        <v>54</v>
      </c>
      <c r="K14" s="36">
        <v>173</v>
      </c>
      <c r="L14" s="36">
        <v>166</v>
      </c>
      <c r="M14" s="34">
        <v>81</v>
      </c>
      <c r="N14" s="40" t="s">
        <v>78</v>
      </c>
      <c r="O14" s="36">
        <v>62</v>
      </c>
      <c r="P14" s="36">
        <v>45</v>
      </c>
      <c r="Q14" s="39">
        <v>18</v>
      </c>
      <c r="R14" s="39">
        <v>12</v>
      </c>
    </row>
    <row r="15" spans="1:18" ht="10.5" customHeight="1" x14ac:dyDescent="0.25">
      <c r="A15" s="35" t="s">
        <v>89</v>
      </c>
      <c r="B15" s="36">
        <v>247</v>
      </c>
      <c r="C15" s="37">
        <v>1122</v>
      </c>
      <c r="D15" s="37">
        <v>1106</v>
      </c>
      <c r="E15" s="36">
        <v>211</v>
      </c>
      <c r="F15" s="38" t="s">
        <v>78</v>
      </c>
      <c r="G15" s="36">
        <v>352</v>
      </c>
      <c r="H15" s="36">
        <v>229</v>
      </c>
      <c r="I15" s="39">
        <v>86</v>
      </c>
      <c r="J15" s="39">
        <v>56</v>
      </c>
      <c r="K15" s="36">
        <v>158</v>
      </c>
      <c r="L15" s="36">
        <v>150</v>
      </c>
      <c r="M15" s="34">
        <v>81</v>
      </c>
      <c r="N15" s="40" t="s">
        <v>78</v>
      </c>
      <c r="O15" s="36">
        <v>64</v>
      </c>
      <c r="P15" s="36">
        <v>48</v>
      </c>
      <c r="Q15" s="39">
        <v>17</v>
      </c>
      <c r="R15" s="39">
        <v>11</v>
      </c>
    </row>
    <row r="16" spans="1:18" ht="10.5" customHeight="1" x14ac:dyDescent="0.25">
      <c r="A16" s="35" t="s">
        <v>90</v>
      </c>
      <c r="B16" s="36">
        <v>270</v>
      </c>
      <c r="C16" s="37">
        <v>1105</v>
      </c>
      <c r="D16" s="37">
        <v>1079</v>
      </c>
      <c r="E16" s="36">
        <v>197</v>
      </c>
      <c r="F16" s="38" t="s">
        <v>78</v>
      </c>
      <c r="G16" s="36">
        <v>347</v>
      </c>
      <c r="H16" s="36">
        <v>219</v>
      </c>
      <c r="I16" s="39">
        <v>91</v>
      </c>
      <c r="J16" s="39">
        <v>58</v>
      </c>
      <c r="K16" s="36">
        <v>146</v>
      </c>
      <c r="L16" s="36">
        <v>137</v>
      </c>
      <c r="M16" s="34">
        <v>85</v>
      </c>
      <c r="N16" s="40" t="s">
        <v>78</v>
      </c>
      <c r="O16" s="36">
        <v>69</v>
      </c>
      <c r="P16" s="36">
        <v>53</v>
      </c>
      <c r="Q16" s="39">
        <v>18</v>
      </c>
      <c r="R16" s="39">
        <v>12</v>
      </c>
    </row>
    <row r="17" spans="1:18" ht="10.5" customHeight="1" x14ac:dyDescent="0.25">
      <c r="A17" s="35" t="s">
        <v>91</v>
      </c>
      <c r="B17" s="36">
        <v>296</v>
      </c>
      <c r="C17" s="37">
        <v>1125</v>
      </c>
      <c r="D17" s="37">
        <v>1068</v>
      </c>
      <c r="E17" s="36">
        <v>186</v>
      </c>
      <c r="F17" s="38" t="s">
        <v>78</v>
      </c>
      <c r="G17" s="36">
        <v>349</v>
      </c>
      <c r="H17" s="36">
        <v>213</v>
      </c>
      <c r="I17" s="39">
        <v>98</v>
      </c>
      <c r="J17" s="39">
        <v>62</v>
      </c>
      <c r="K17" s="36">
        <v>145</v>
      </c>
      <c r="L17" s="36">
        <v>131</v>
      </c>
      <c r="M17" s="34">
        <v>79</v>
      </c>
      <c r="N17" s="40" t="s">
        <v>78</v>
      </c>
      <c r="O17" s="36">
        <v>72</v>
      </c>
      <c r="P17" s="36">
        <v>52</v>
      </c>
      <c r="Q17" s="39">
        <v>23</v>
      </c>
      <c r="R17" s="39">
        <v>12</v>
      </c>
    </row>
    <row r="18" spans="1:18" ht="10.5" customHeight="1" x14ac:dyDescent="0.25">
      <c r="A18" s="35" t="s">
        <v>92</v>
      </c>
      <c r="B18" s="36">
        <v>316</v>
      </c>
      <c r="C18" s="37">
        <v>1141</v>
      </c>
      <c r="D18" s="37">
        <v>1074</v>
      </c>
      <c r="E18" s="36">
        <v>175</v>
      </c>
      <c r="F18" s="38" t="s">
        <v>78</v>
      </c>
      <c r="G18" s="36">
        <v>375</v>
      </c>
      <c r="H18" s="36">
        <v>210</v>
      </c>
      <c r="I18" s="39">
        <v>103</v>
      </c>
      <c r="J18" s="39">
        <v>63</v>
      </c>
      <c r="K18" s="36">
        <v>155</v>
      </c>
      <c r="L18" s="36">
        <v>127</v>
      </c>
      <c r="M18" s="34">
        <v>83</v>
      </c>
      <c r="N18" s="40" t="s">
        <v>78</v>
      </c>
      <c r="O18" s="36">
        <v>75</v>
      </c>
      <c r="P18" s="36">
        <v>49</v>
      </c>
      <c r="Q18" s="39">
        <v>24</v>
      </c>
      <c r="R18" s="39">
        <v>13</v>
      </c>
    </row>
    <row r="19" spans="1:18" ht="10.5" customHeight="1" x14ac:dyDescent="0.25">
      <c r="A19" s="35" t="s">
        <v>93</v>
      </c>
      <c r="B19" s="36">
        <v>329</v>
      </c>
      <c r="C19" s="37">
        <v>1144</v>
      </c>
      <c r="D19" s="37">
        <v>1087</v>
      </c>
      <c r="E19" s="36">
        <v>165</v>
      </c>
      <c r="F19" s="36">
        <v>2</v>
      </c>
      <c r="G19" s="36">
        <v>382</v>
      </c>
      <c r="H19" s="36">
        <v>207</v>
      </c>
      <c r="I19" s="39">
        <v>108</v>
      </c>
      <c r="J19" s="39">
        <v>64</v>
      </c>
      <c r="K19" s="36">
        <v>154</v>
      </c>
      <c r="L19" s="36">
        <v>122</v>
      </c>
      <c r="M19" s="34">
        <v>80</v>
      </c>
      <c r="N19" s="40" t="s">
        <v>78</v>
      </c>
      <c r="O19" s="36">
        <v>72</v>
      </c>
      <c r="P19" s="36">
        <v>46</v>
      </c>
      <c r="Q19" s="39">
        <v>24</v>
      </c>
      <c r="R19" s="39">
        <v>14</v>
      </c>
    </row>
    <row r="20" spans="1:18" ht="10.5" customHeight="1" x14ac:dyDescent="0.25">
      <c r="A20" s="35" t="s">
        <v>94</v>
      </c>
      <c r="B20" s="36">
        <v>349</v>
      </c>
      <c r="C20" s="37">
        <v>1164</v>
      </c>
      <c r="D20" s="37">
        <v>1108</v>
      </c>
      <c r="E20" s="36">
        <v>158</v>
      </c>
      <c r="F20" s="36">
        <v>7</v>
      </c>
      <c r="G20" s="36">
        <v>373</v>
      </c>
      <c r="H20" s="36">
        <v>202</v>
      </c>
      <c r="I20" s="39">
        <v>111</v>
      </c>
      <c r="J20" s="39">
        <v>64</v>
      </c>
      <c r="K20" s="36">
        <v>143</v>
      </c>
      <c r="L20" s="36">
        <v>115</v>
      </c>
      <c r="M20" s="34">
        <v>80</v>
      </c>
      <c r="N20" s="40" t="s">
        <v>78</v>
      </c>
      <c r="O20" s="36">
        <v>74</v>
      </c>
      <c r="P20" s="36">
        <v>46</v>
      </c>
      <c r="Q20" s="39">
        <v>26</v>
      </c>
      <c r="R20" s="39">
        <v>15</v>
      </c>
    </row>
    <row r="21" spans="1:18" ht="10.5" customHeight="1" x14ac:dyDescent="0.25">
      <c r="A21" s="35" t="s">
        <v>95</v>
      </c>
      <c r="B21" s="36">
        <v>384</v>
      </c>
      <c r="C21" s="37">
        <v>1171</v>
      </c>
      <c r="D21" s="37">
        <v>1126</v>
      </c>
      <c r="E21" s="36">
        <v>154</v>
      </c>
      <c r="F21" s="36">
        <v>8</v>
      </c>
      <c r="G21" s="36">
        <v>364</v>
      </c>
      <c r="H21" s="36">
        <v>199</v>
      </c>
      <c r="I21" s="39">
        <v>109</v>
      </c>
      <c r="J21" s="39">
        <v>65</v>
      </c>
      <c r="K21" s="36">
        <v>138</v>
      </c>
      <c r="L21" s="36">
        <v>114</v>
      </c>
      <c r="M21" s="34">
        <v>76</v>
      </c>
      <c r="N21" s="40" t="s">
        <v>78</v>
      </c>
      <c r="O21" s="36">
        <v>79</v>
      </c>
      <c r="P21" s="36">
        <v>47</v>
      </c>
      <c r="Q21" s="39">
        <v>26</v>
      </c>
      <c r="R21" s="39">
        <v>15</v>
      </c>
    </row>
    <row r="22" spans="1:18" ht="10.5" customHeight="1" x14ac:dyDescent="0.25">
      <c r="A22" s="35" t="s">
        <v>96</v>
      </c>
      <c r="B22" s="36">
        <v>422</v>
      </c>
      <c r="C22" s="37">
        <v>1180</v>
      </c>
      <c r="D22" s="37">
        <v>1144</v>
      </c>
      <c r="E22" s="36">
        <v>153</v>
      </c>
      <c r="F22" s="36">
        <v>8</v>
      </c>
      <c r="G22" s="36">
        <v>352</v>
      </c>
      <c r="H22" s="36">
        <v>198</v>
      </c>
      <c r="I22" s="39">
        <v>106</v>
      </c>
      <c r="J22" s="39">
        <v>65</v>
      </c>
      <c r="K22" s="36">
        <v>135</v>
      </c>
      <c r="L22" s="36">
        <v>116</v>
      </c>
      <c r="M22" s="34">
        <v>73</v>
      </c>
      <c r="N22" s="40">
        <v>3</v>
      </c>
      <c r="O22" s="36">
        <v>80</v>
      </c>
      <c r="P22" s="36">
        <v>46</v>
      </c>
      <c r="Q22" s="39">
        <v>28</v>
      </c>
      <c r="R22" s="39">
        <v>15</v>
      </c>
    </row>
    <row r="23" spans="1:18" ht="10.5" customHeight="1" x14ac:dyDescent="0.25">
      <c r="A23" s="35" t="s">
        <v>97</v>
      </c>
      <c r="B23" s="36">
        <v>457</v>
      </c>
      <c r="C23" s="37">
        <v>1192</v>
      </c>
      <c r="D23" s="37">
        <v>1165</v>
      </c>
      <c r="E23" s="36">
        <v>153</v>
      </c>
      <c r="F23" s="36">
        <v>8</v>
      </c>
      <c r="G23" s="36">
        <v>342</v>
      </c>
      <c r="H23" s="36">
        <v>199</v>
      </c>
      <c r="I23" s="39">
        <v>103</v>
      </c>
      <c r="J23" s="39">
        <v>64</v>
      </c>
      <c r="K23" s="36">
        <v>132</v>
      </c>
      <c r="L23" s="36">
        <v>117</v>
      </c>
      <c r="M23" s="34">
        <v>72</v>
      </c>
      <c r="N23" s="40">
        <v>2</v>
      </c>
      <c r="O23" s="36">
        <v>78</v>
      </c>
      <c r="P23" s="36">
        <v>46</v>
      </c>
      <c r="Q23" s="39">
        <v>27</v>
      </c>
      <c r="R23" s="39">
        <v>15</v>
      </c>
    </row>
    <row r="24" spans="1:18" ht="10.5" customHeight="1" x14ac:dyDescent="0.25">
      <c r="A24" s="35" t="s">
        <v>98</v>
      </c>
      <c r="B24" s="36">
        <v>478</v>
      </c>
      <c r="C24" s="37">
        <v>1221</v>
      </c>
      <c r="D24" s="37">
        <v>1200</v>
      </c>
      <c r="E24" s="36">
        <v>154</v>
      </c>
      <c r="F24" s="36">
        <v>9</v>
      </c>
      <c r="G24" s="36">
        <v>334</v>
      </c>
      <c r="H24" s="36">
        <v>203</v>
      </c>
      <c r="I24" s="39">
        <v>101</v>
      </c>
      <c r="J24" s="39">
        <v>64</v>
      </c>
      <c r="K24" s="36">
        <v>130</v>
      </c>
      <c r="L24" s="36">
        <v>120</v>
      </c>
      <c r="M24" s="34">
        <v>67</v>
      </c>
      <c r="N24" s="40">
        <v>3</v>
      </c>
      <c r="O24" s="36">
        <v>72</v>
      </c>
      <c r="P24" s="36">
        <v>43</v>
      </c>
      <c r="Q24" s="39">
        <v>27</v>
      </c>
      <c r="R24" s="39">
        <v>15</v>
      </c>
    </row>
    <row r="25" spans="1:18" ht="10.5" customHeight="1" x14ac:dyDescent="0.25">
      <c r="A25" s="35" t="s">
        <v>99</v>
      </c>
      <c r="B25" s="36">
        <v>477</v>
      </c>
      <c r="C25" s="37">
        <v>1272</v>
      </c>
      <c r="D25" s="37">
        <v>1252</v>
      </c>
      <c r="E25" s="36">
        <v>157</v>
      </c>
      <c r="F25" s="36">
        <v>9</v>
      </c>
      <c r="G25" s="36">
        <v>327</v>
      </c>
      <c r="H25" s="36">
        <v>209</v>
      </c>
      <c r="I25" s="39">
        <v>103</v>
      </c>
      <c r="J25" s="39">
        <v>63</v>
      </c>
      <c r="K25" s="36">
        <v>133</v>
      </c>
      <c r="L25" s="36">
        <v>126</v>
      </c>
      <c r="M25" s="34">
        <v>64</v>
      </c>
      <c r="N25" s="40">
        <v>3</v>
      </c>
      <c r="O25" s="36">
        <v>68</v>
      </c>
      <c r="P25" s="36">
        <v>42</v>
      </c>
      <c r="Q25" s="39">
        <v>25</v>
      </c>
      <c r="R25" s="39">
        <v>15</v>
      </c>
    </row>
    <row r="26" spans="1:18" ht="10.5" customHeight="1" x14ac:dyDescent="0.25">
      <c r="A26" s="35" t="s">
        <v>100</v>
      </c>
      <c r="B26" s="36">
        <v>466</v>
      </c>
      <c r="C26" s="37">
        <v>1301</v>
      </c>
      <c r="D26" s="37">
        <v>1284</v>
      </c>
      <c r="E26" s="36">
        <v>169</v>
      </c>
      <c r="F26" s="36">
        <v>9</v>
      </c>
      <c r="G26" s="36">
        <v>319</v>
      </c>
      <c r="H26" s="36">
        <v>218</v>
      </c>
      <c r="I26" s="39">
        <v>101</v>
      </c>
      <c r="J26" s="39">
        <v>63</v>
      </c>
      <c r="K26" s="36">
        <v>143</v>
      </c>
      <c r="L26" s="36">
        <v>137</v>
      </c>
      <c r="M26" s="34">
        <v>60</v>
      </c>
      <c r="N26" s="40">
        <v>3</v>
      </c>
      <c r="O26" s="36">
        <v>68</v>
      </c>
      <c r="P26" s="36">
        <v>44</v>
      </c>
      <c r="Q26" s="39">
        <v>25</v>
      </c>
      <c r="R26" s="39">
        <v>15</v>
      </c>
    </row>
    <row r="27" spans="1:18" ht="10.5" customHeight="1" x14ac:dyDescent="0.25">
      <c r="A27" s="35" t="s">
        <v>101</v>
      </c>
      <c r="B27" s="36">
        <v>455</v>
      </c>
      <c r="C27" s="37">
        <v>1326</v>
      </c>
      <c r="D27" s="37">
        <v>1310</v>
      </c>
      <c r="E27" s="36">
        <v>175</v>
      </c>
      <c r="F27" s="36">
        <v>9</v>
      </c>
      <c r="G27" s="36">
        <v>317</v>
      </c>
      <c r="H27" s="36">
        <v>225</v>
      </c>
      <c r="I27" s="39">
        <v>100</v>
      </c>
      <c r="J27" s="39">
        <v>63</v>
      </c>
      <c r="K27" s="36">
        <v>141</v>
      </c>
      <c r="L27" s="36">
        <v>135</v>
      </c>
      <c r="M27" s="34">
        <v>59</v>
      </c>
      <c r="N27" s="40">
        <v>3</v>
      </c>
      <c r="O27" s="36">
        <v>68</v>
      </c>
      <c r="P27" s="36">
        <v>45</v>
      </c>
      <c r="Q27" s="39">
        <v>26</v>
      </c>
      <c r="R27" s="39">
        <v>14</v>
      </c>
    </row>
    <row r="28" spans="1:18" ht="10.5" customHeight="1" x14ac:dyDescent="0.25">
      <c r="A28" s="35" t="s">
        <v>102</v>
      </c>
      <c r="B28" s="36">
        <v>441</v>
      </c>
      <c r="C28" s="37">
        <v>1343</v>
      </c>
      <c r="D28" s="37">
        <v>1327</v>
      </c>
      <c r="E28" s="36">
        <v>178</v>
      </c>
      <c r="F28" s="36">
        <v>10</v>
      </c>
      <c r="G28" s="36">
        <v>319</v>
      </c>
      <c r="H28" s="36">
        <v>232</v>
      </c>
      <c r="I28" s="39">
        <v>100</v>
      </c>
      <c r="J28" s="39">
        <v>63</v>
      </c>
      <c r="K28" s="36">
        <v>140</v>
      </c>
      <c r="L28" s="36">
        <v>135</v>
      </c>
      <c r="M28" s="34">
        <v>60</v>
      </c>
      <c r="N28" s="40">
        <v>3</v>
      </c>
      <c r="O28" s="36">
        <v>66</v>
      </c>
      <c r="P28" s="36">
        <v>46</v>
      </c>
      <c r="Q28" s="39">
        <v>25</v>
      </c>
      <c r="R28" s="39">
        <v>15</v>
      </c>
    </row>
    <row r="29" spans="1:18" ht="10.5" customHeight="1" x14ac:dyDescent="0.25">
      <c r="A29" s="35" t="s">
        <v>103</v>
      </c>
      <c r="B29" s="36">
        <v>425</v>
      </c>
      <c r="C29" s="37">
        <v>1355</v>
      </c>
      <c r="D29" s="37">
        <v>1340</v>
      </c>
      <c r="E29" s="36">
        <v>176</v>
      </c>
      <c r="F29" s="36">
        <v>10</v>
      </c>
      <c r="G29" s="36">
        <v>321</v>
      </c>
      <c r="H29" s="36">
        <v>236</v>
      </c>
      <c r="I29" s="39">
        <v>99</v>
      </c>
      <c r="J29" s="39">
        <v>64</v>
      </c>
      <c r="K29" s="36">
        <v>136</v>
      </c>
      <c r="L29" s="36">
        <v>131</v>
      </c>
      <c r="M29" s="34">
        <v>58</v>
      </c>
      <c r="N29" s="40">
        <v>3</v>
      </c>
      <c r="O29" s="36">
        <v>68</v>
      </c>
      <c r="P29" s="36">
        <v>49</v>
      </c>
      <c r="Q29" s="39">
        <v>25</v>
      </c>
      <c r="R29" s="39">
        <v>14</v>
      </c>
    </row>
    <row r="30" spans="1:18" ht="10.5" customHeight="1" x14ac:dyDescent="0.25">
      <c r="A30" s="35" t="s">
        <v>104</v>
      </c>
      <c r="B30" s="36">
        <v>407</v>
      </c>
      <c r="C30" s="37">
        <v>1353</v>
      </c>
      <c r="D30" s="37">
        <v>1342</v>
      </c>
      <c r="E30" s="36">
        <v>175</v>
      </c>
      <c r="F30" s="36">
        <v>10</v>
      </c>
      <c r="G30" s="36">
        <v>319</v>
      </c>
      <c r="H30" s="36">
        <v>237</v>
      </c>
      <c r="I30" s="39">
        <v>99</v>
      </c>
      <c r="J30" s="39">
        <v>65</v>
      </c>
      <c r="K30" s="36">
        <v>136</v>
      </c>
      <c r="L30" s="36">
        <v>131</v>
      </c>
      <c r="M30" s="34">
        <v>60</v>
      </c>
      <c r="N30" s="40">
        <v>3</v>
      </c>
      <c r="O30" s="36">
        <v>68</v>
      </c>
      <c r="P30" s="36">
        <v>52</v>
      </c>
      <c r="Q30" s="39">
        <v>25</v>
      </c>
      <c r="R30" s="39">
        <v>14</v>
      </c>
    </row>
    <row r="31" spans="1:18" ht="10.5" customHeight="1" x14ac:dyDescent="0.25">
      <c r="A31" s="35" t="s">
        <v>105</v>
      </c>
      <c r="B31" s="36">
        <v>399</v>
      </c>
      <c r="C31" s="37">
        <v>1332</v>
      </c>
      <c r="D31" s="37">
        <v>1318</v>
      </c>
      <c r="E31" s="36">
        <v>177</v>
      </c>
      <c r="F31" s="36">
        <v>12</v>
      </c>
      <c r="G31" s="36">
        <v>322</v>
      </c>
      <c r="H31" s="36">
        <v>240</v>
      </c>
      <c r="I31" s="39">
        <v>99</v>
      </c>
      <c r="J31" s="39">
        <v>67</v>
      </c>
      <c r="K31" s="36">
        <v>139</v>
      </c>
      <c r="L31" s="36">
        <v>134</v>
      </c>
      <c r="M31" s="34">
        <v>60</v>
      </c>
      <c r="N31" s="40">
        <v>3</v>
      </c>
      <c r="O31" s="36">
        <v>69</v>
      </c>
      <c r="P31" s="36">
        <v>53</v>
      </c>
      <c r="Q31" s="39">
        <v>24</v>
      </c>
      <c r="R31" s="39">
        <v>14</v>
      </c>
    </row>
    <row r="32" spans="1:18" ht="10.5" customHeight="1" x14ac:dyDescent="0.25">
      <c r="A32" s="35" t="s">
        <v>106</v>
      </c>
      <c r="B32" s="36">
        <v>395</v>
      </c>
      <c r="C32" s="37">
        <v>1297</v>
      </c>
      <c r="D32" s="37">
        <v>1282</v>
      </c>
      <c r="E32" s="36">
        <v>187</v>
      </c>
      <c r="F32" s="36">
        <v>13</v>
      </c>
      <c r="G32" s="36">
        <v>329</v>
      </c>
      <c r="H32" s="36">
        <v>248</v>
      </c>
      <c r="I32" s="39">
        <v>99</v>
      </c>
      <c r="J32" s="39">
        <v>72</v>
      </c>
      <c r="K32" s="36">
        <v>154</v>
      </c>
      <c r="L32" s="36">
        <v>150</v>
      </c>
      <c r="M32" s="34">
        <v>59</v>
      </c>
      <c r="N32" s="40">
        <v>3</v>
      </c>
      <c r="O32" s="36">
        <v>70</v>
      </c>
      <c r="P32" s="36">
        <v>54</v>
      </c>
      <c r="Q32" s="39">
        <v>24</v>
      </c>
      <c r="R32" s="39">
        <v>15</v>
      </c>
    </row>
    <row r="33" spans="1:18" ht="10.5" customHeight="1" x14ac:dyDescent="0.25">
      <c r="A33" s="35" t="s">
        <v>107</v>
      </c>
      <c r="B33" s="36">
        <v>393</v>
      </c>
      <c r="C33" s="37">
        <v>1235</v>
      </c>
      <c r="D33" s="37">
        <v>1221</v>
      </c>
      <c r="E33" s="36">
        <v>202</v>
      </c>
      <c r="F33" s="36">
        <v>15</v>
      </c>
      <c r="G33" s="36">
        <v>349</v>
      </c>
      <c r="H33" s="36">
        <v>274</v>
      </c>
      <c r="I33" s="39">
        <v>101</v>
      </c>
      <c r="J33" s="39">
        <v>72</v>
      </c>
      <c r="K33" s="36">
        <v>175</v>
      </c>
      <c r="L33" s="36">
        <v>171</v>
      </c>
      <c r="M33" s="34">
        <v>58</v>
      </c>
      <c r="N33" s="40">
        <v>3</v>
      </c>
      <c r="O33" s="36">
        <v>69</v>
      </c>
      <c r="P33" s="36">
        <v>53</v>
      </c>
      <c r="Q33" s="39">
        <v>25</v>
      </c>
      <c r="R33" s="39">
        <v>16</v>
      </c>
    </row>
    <row r="34" spans="1:18" ht="10.5" customHeight="1" x14ac:dyDescent="0.25">
      <c r="A34" s="35" t="s">
        <v>108</v>
      </c>
      <c r="B34" s="36">
        <v>392</v>
      </c>
      <c r="C34" s="41">
        <v>1178</v>
      </c>
      <c r="D34" s="37">
        <v>1167</v>
      </c>
      <c r="E34" s="36">
        <v>209</v>
      </c>
      <c r="F34" s="36">
        <v>16</v>
      </c>
      <c r="G34" s="36">
        <v>360</v>
      </c>
      <c r="H34" s="36">
        <v>292</v>
      </c>
      <c r="I34" s="39">
        <v>102</v>
      </c>
      <c r="J34" s="39">
        <v>77</v>
      </c>
      <c r="K34" s="36">
        <v>173</v>
      </c>
      <c r="L34" s="36">
        <v>169</v>
      </c>
      <c r="M34" s="34">
        <v>58</v>
      </c>
      <c r="N34" s="41">
        <v>3</v>
      </c>
      <c r="O34" s="36">
        <v>68</v>
      </c>
      <c r="P34" s="36">
        <v>53</v>
      </c>
      <c r="Q34" s="39">
        <v>24</v>
      </c>
      <c r="R34" s="39">
        <v>16</v>
      </c>
    </row>
    <row r="35" spans="1:18" ht="10.5" customHeight="1" x14ac:dyDescent="0.25">
      <c r="A35" s="35" t="s">
        <v>109</v>
      </c>
      <c r="B35" s="36">
        <v>395</v>
      </c>
      <c r="C35" s="41">
        <v>1128</v>
      </c>
      <c r="D35" s="37">
        <v>1117</v>
      </c>
      <c r="E35" s="36">
        <v>205</v>
      </c>
      <c r="F35" s="36">
        <v>21</v>
      </c>
      <c r="G35" s="36">
        <v>376</v>
      </c>
      <c r="H35" s="36">
        <v>309</v>
      </c>
      <c r="I35" s="39">
        <v>107</v>
      </c>
      <c r="J35" s="39">
        <v>83</v>
      </c>
      <c r="K35" s="36">
        <v>167</v>
      </c>
      <c r="L35" s="36">
        <v>163</v>
      </c>
      <c r="M35" s="34">
        <v>61</v>
      </c>
      <c r="N35" s="41">
        <v>6</v>
      </c>
      <c r="O35" s="36">
        <v>69</v>
      </c>
      <c r="P35" s="36">
        <v>54</v>
      </c>
      <c r="Q35" s="39">
        <v>24</v>
      </c>
      <c r="R35" s="39">
        <v>16</v>
      </c>
    </row>
    <row r="36" spans="1:18" ht="10.5" customHeight="1" x14ac:dyDescent="0.25">
      <c r="A36" s="35" t="s">
        <v>110</v>
      </c>
      <c r="B36" s="36">
        <v>395</v>
      </c>
      <c r="C36" s="42">
        <v>1090</v>
      </c>
      <c r="D36" s="37">
        <v>1079</v>
      </c>
      <c r="E36" s="36">
        <v>189</v>
      </c>
      <c r="F36" s="36">
        <v>28</v>
      </c>
      <c r="G36" s="36">
        <v>393</v>
      </c>
      <c r="H36" s="36">
        <v>323</v>
      </c>
      <c r="I36" s="39">
        <v>117</v>
      </c>
      <c r="J36" s="39">
        <v>92</v>
      </c>
      <c r="K36" s="36">
        <v>159</v>
      </c>
      <c r="L36" s="36">
        <v>155</v>
      </c>
      <c r="M36" s="34">
        <v>68</v>
      </c>
      <c r="N36" s="41">
        <v>7</v>
      </c>
      <c r="O36" s="36">
        <v>71</v>
      </c>
      <c r="P36" s="36">
        <v>60</v>
      </c>
      <c r="Q36" s="39">
        <v>22</v>
      </c>
      <c r="R36" s="39">
        <v>16</v>
      </c>
    </row>
    <row r="37" spans="1:18" ht="10.5" customHeight="1" x14ac:dyDescent="0.25">
      <c r="A37" s="35" t="s">
        <v>111</v>
      </c>
      <c r="B37" s="36">
        <v>398</v>
      </c>
      <c r="C37" s="42">
        <v>1053</v>
      </c>
      <c r="D37" s="37">
        <v>1044</v>
      </c>
      <c r="E37" s="36">
        <v>174</v>
      </c>
      <c r="F37" s="36">
        <v>30</v>
      </c>
      <c r="G37" s="36">
        <v>407</v>
      </c>
      <c r="H37" s="36">
        <v>331</v>
      </c>
      <c r="I37" s="39">
        <v>134</v>
      </c>
      <c r="J37" s="39">
        <v>104</v>
      </c>
      <c r="K37" s="36">
        <v>152</v>
      </c>
      <c r="L37" s="36">
        <v>148</v>
      </c>
      <c r="M37" s="34">
        <v>66</v>
      </c>
      <c r="N37" s="41">
        <v>7</v>
      </c>
      <c r="O37" s="36">
        <v>81</v>
      </c>
      <c r="P37" s="36">
        <v>69</v>
      </c>
      <c r="Q37" s="39">
        <v>24</v>
      </c>
      <c r="R37" s="39">
        <v>16</v>
      </c>
    </row>
    <row r="38" spans="1:18" ht="10.5" customHeight="1" x14ac:dyDescent="0.25">
      <c r="A38" s="35" t="s">
        <v>112</v>
      </c>
      <c r="B38" s="36">
        <v>397</v>
      </c>
      <c r="C38" s="42">
        <v>1027</v>
      </c>
      <c r="D38" s="37">
        <v>1020</v>
      </c>
      <c r="E38" s="36">
        <v>163</v>
      </c>
      <c r="F38" s="36">
        <v>28</v>
      </c>
      <c r="G38" s="36">
        <v>419</v>
      </c>
      <c r="H38" s="36">
        <v>337</v>
      </c>
      <c r="I38" s="39">
        <v>155</v>
      </c>
      <c r="J38" s="39">
        <v>116</v>
      </c>
      <c r="K38" s="36">
        <v>144</v>
      </c>
      <c r="L38" s="36">
        <v>141</v>
      </c>
      <c r="M38" s="34">
        <v>62</v>
      </c>
      <c r="N38" s="41">
        <v>10</v>
      </c>
      <c r="O38" s="36">
        <v>80</v>
      </c>
      <c r="P38" s="36">
        <v>69</v>
      </c>
      <c r="Q38" s="39">
        <v>25</v>
      </c>
      <c r="R38" s="39">
        <v>18</v>
      </c>
    </row>
    <row r="39" spans="1:18" ht="10.5" customHeight="1" x14ac:dyDescent="0.25">
      <c r="A39" s="35" t="s">
        <v>113</v>
      </c>
      <c r="B39" s="36">
        <v>401</v>
      </c>
      <c r="C39" s="42">
        <v>1016</v>
      </c>
      <c r="D39" s="37">
        <v>1011</v>
      </c>
      <c r="E39" s="36">
        <v>154</v>
      </c>
      <c r="F39" s="36">
        <v>24</v>
      </c>
      <c r="G39" s="36">
        <v>425</v>
      </c>
      <c r="H39" s="36">
        <v>349</v>
      </c>
      <c r="I39" s="39">
        <v>180</v>
      </c>
      <c r="J39" s="39">
        <v>130</v>
      </c>
      <c r="K39" s="36">
        <v>128</v>
      </c>
      <c r="L39" s="36">
        <v>126</v>
      </c>
      <c r="M39" s="34">
        <v>56</v>
      </c>
      <c r="N39" s="41">
        <v>11</v>
      </c>
      <c r="O39" s="36">
        <v>84</v>
      </c>
      <c r="P39" s="36">
        <v>70</v>
      </c>
      <c r="Q39" s="39">
        <v>26</v>
      </c>
      <c r="R39" s="39">
        <v>20</v>
      </c>
    </row>
    <row r="40" spans="1:18" ht="10.5" customHeight="1" x14ac:dyDescent="0.25">
      <c r="A40" s="35" t="s">
        <v>114</v>
      </c>
      <c r="B40" s="36">
        <v>396</v>
      </c>
      <c r="C40" s="42">
        <v>1007</v>
      </c>
      <c r="D40" s="37">
        <v>1003</v>
      </c>
      <c r="E40" s="36">
        <v>144</v>
      </c>
      <c r="F40" s="36">
        <v>20</v>
      </c>
      <c r="G40" s="36">
        <v>436</v>
      </c>
      <c r="H40" s="36">
        <v>361</v>
      </c>
      <c r="I40" s="39">
        <v>199</v>
      </c>
      <c r="J40" s="39">
        <v>142</v>
      </c>
      <c r="K40" s="36">
        <v>126</v>
      </c>
      <c r="L40" s="36">
        <v>124</v>
      </c>
      <c r="M40" s="41">
        <v>53</v>
      </c>
      <c r="N40" s="41">
        <v>12</v>
      </c>
      <c r="O40" s="36">
        <v>88</v>
      </c>
      <c r="P40" s="36">
        <v>73</v>
      </c>
      <c r="Q40" s="39">
        <v>31</v>
      </c>
      <c r="R40" s="39">
        <v>22</v>
      </c>
    </row>
    <row r="41" spans="1:18" ht="10.5" customHeight="1" x14ac:dyDescent="0.25">
      <c r="A41" s="35" t="s">
        <v>115</v>
      </c>
      <c r="B41" s="36">
        <v>385</v>
      </c>
      <c r="C41" s="42">
        <v>1004</v>
      </c>
      <c r="D41" s="37">
        <v>1001</v>
      </c>
      <c r="E41" s="36">
        <v>133</v>
      </c>
      <c r="F41" s="36">
        <v>17</v>
      </c>
      <c r="G41" s="36">
        <v>447</v>
      </c>
      <c r="H41" s="36">
        <v>369</v>
      </c>
      <c r="I41" s="39">
        <v>234</v>
      </c>
      <c r="J41" s="39">
        <v>153</v>
      </c>
      <c r="K41" s="36">
        <v>122</v>
      </c>
      <c r="L41" s="36">
        <v>120</v>
      </c>
      <c r="M41" s="34">
        <v>42</v>
      </c>
      <c r="N41" s="41">
        <v>15</v>
      </c>
      <c r="O41" s="36">
        <v>90</v>
      </c>
      <c r="P41" s="36">
        <v>76</v>
      </c>
      <c r="Q41" s="39">
        <v>37</v>
      </c>
      <c r="R41" s="39">
        <v>24</v>
      </c>
    </row>
    <row r="42" spans="1:18" ht="10.5" customHeight="1" x14ac:dyDescent="0.25">
      <c r="A42" s="35" t="s">
        <v>116</v>
      </c>
      <c r="B42" s="36">
        <v>376</v>
      </c>
      <c r="C42" s="42">
        <v>1006</v>
      </c>
      <c r="D42" s="37">
        <v>1003</v>
      </c>
      <c r="E42" s="36">
        <v>120</v>
      </c>
      <c r="F42" s="36">
        <v>13</v>
      </c>
      <c r="G42" s="36">
        <v>461</v>
      </c>
      <c r="H42" s="36">
        <v>377</v>
      </c>
      <c r="I42" s="39">
        <v>258</v>
      </c>
      <c r="J42" s="39">
        <v>163</v>
      </c>
      <c r="K42" s="36">
        <v>118</v>
      </c>
      <c r="L42" s="36">
        <v>117</v>
      </c>
      <c r="M42" s="34">
        <v>39</v>
      </c>
      <c r="N42" s="41">
        <v>15</v>
      </c>
      <c r="O42" s="36">
        <v>92</v>
      </c>
      <c r="P42" s="36">
        <v>78</v>
      </c>
      <c r="Q42" s="39">
        <v>39</v>
      </c>
      <c r="R42" s="39">
        <v>25</v>
      </c>
    </row>
    <row r="43" spans="1:18" ht="10.5" customHeight="1" x14ac:dyDescent="0.25">
      <c r="A43" s="43" t="s">
        <v>117</v>
      </c>
      <c r="B43" s="36">
        <v>367</v>
      </c>
      <c r="C43" s="44">
        <v>1003</v>
      </c>
      <c r="D43" s="45">
        <v>1000</v>
      </c>
      <c r="E43" s="46">
        <v>110</v>
      </c>
      <c r="F43" s="46">
        <v>12</v>
      </c>
      <c r="G43" s="46">
        <v>475</v>
      </c>
      <c r="H43" s="46">
        <v>387</v>
      </c>
      <c r="I43" s="39">
        <v>279</v>
      </c>
      <c r="J43" s="39">
        <v>172</v>
      </c>
      <c r="K43" s="36">
        <v>118</v>
      </c>
      <c r="L43" s="36">
        <v>117</v>
      </c>
      <c r="M43" s="47">
        <v>36</v>
      </c>
      <c r="N43" s="48">
        <v>14</v>
      </c>
      <c r="O43" s="36">
        <v>90</v>
      </c>
      <c r="P43" s="36">
        <v>74</v>
      </c>
      <c r="Q43" s="39">
        <v>42</v>
      </c>
      <c r="R43" s="39">
        <v>27</v>
      </c>
    </row>
    <row r="44" spans="1:18" ht="10.5" customHeight="1" x14ac:dyDescent="0.25">
      <c r="A44" s="35" t="s">
        <v>118</v>
      </c>
      <c r="B44" s="40">
        <v>353</v>
      </c>
      <c r="C44" s="40">
        <v>961</v>
      </c>
      <c r="D44" s="40">
        <v>958</v>
      </c>
      <c r="E44" s="38" t="s">
        <v>78</v>
      </c>
      <c r="F44" s="40">
        <v>127</v>
      </c>
      <c r="G44" s="40">
        <v>510</v>
      </c>
      <c r="H44" s="40">
        <v>418</v>
      </c>
      <c r="I44" s="39">
        <v>327</v>
      </c>
      <c r="J44" s="39">
        <v>184</v>
      </c>
      <c r="K44" s="40">
        <v>122</v>
      </c>
      <c r="L44" s="40">
        <v>121</v>
      </c>
      <c r="M44" s="38" t="s">
        <v>78</v>
      </c>
      <c r="N44" s="40" t="s">
        <v>119</v>
      </c>
      <c r="O44" s="40">
        <v>89</v>
      </c>
      <c r="P44" s="40">
        <v>72</v>
      </c>
      <c r="Q44" s="39">
        <v>47</v>
      </c>
      <c r="R44" s="39">
        <v>30</v>
      </c>
    </row>
    <row r="45" spans="1:18" ht="10.5" customHeight="1" x14ac:dyDescent="0.25">
      <c r="A45" s="35" t="s">
        <v>120</v>
      </c>
      <c r="B45" s="36">
        <v>342</v>
      </c>
      <c r="C45" s="36">
        <v>947</v>
      </c>
      <c r="D45" s="36">
        <v>944</v>
      </c>
      <c r="E45" s="38" t="s">
        <v>78</v>
      </c>
      <c r="F45" s="36">
        <v>133</v>
      </c>
      <c r="G45" s="36">
        <v>516</v>
      </c>
      <c r="H45" s="36">
        <v>421</v>
      </c>
      <c r="I45" s="39">
        <v>349</v>
      </c>
      <c r="J45" s="39">
        <v>193</v>
      </c>
      <c r="K45" s="36">
        <v>119</v>
      </c>
      <c r="L45" s="36">
        <v>118</v>
      </c>
      <c r="M45" s="38" t="s">
        <v>78</v>
      </c>
      <c r="N45" s="34">
        <v>57</v>
      </c>
      <c r="O45" s="36">
        <v>89</v>
      </c>
      <c r="P45" s="36">
        <v>70</v>
      </c>
      <c r="Q45" s="39">
        <v>47</v>
      </c>
      <c r="R45" s="39">
        <v>30</v>
      </c>
    </row>
    <row r="46" spans="1:18" ht="10.5" customHeight="1" x14ac:dyDescent="0.25">
      <c r="A46" s="35" t="s">
        <v>121</v>
      </c>
      <c r="B46" s="36">
        <v>332</v>
      </c>
      <c r="C46" s="36">
        <v>933</v>
      </c>
      <c r="D46" s="36">
        <v>930</v>
      </c>
      <c r="E46" s="38" t="s">
        <v>78</v>
      </c>
      <c r="F46" s="36">
        <v>134</v>
      </c>
      <c r="G46" s="34">
        <v>519</v>
      </c>
      <c r="H46" s="36">
        <v>426</v>
      </c>
      <c r="I46" s="39">
        <v>382</v>
      </c>
      <c r="J46" s="39">
        <v>203</v>
      </c>
      <c r="K46" s="36">
        <v>119</v>
      </c>
      <c r="L46" s="36">
        <v>118</v>
      </c>
      <c r="M46" s="38" t="s">
        <v>78</v>
      </c>
      <c r="N46" s="40">
        <v>64</v>
      </c>
      <c r="O46" s="36">
        <v>90</v>
      </c>
      <c r="P46" s="36">
        <v>70</v>
      </c>
      <c r="Q46" s="39">
        <v>51</v>
      </c>
      <c r="R46" s="39">
        <v>31</v>
      </c>
    </row>
    <row r="47" spans="1:18" ht="10.5" customHeight="1" x14ac:dyDescent="0.25">
      <c r="A47" s="35" t="s">
        <v>122</v>
      </c>
      <c r="B47" s="36">
        <v>328</v>
      </c>
      <c r="C47" s="36">
        <v>913</v>
      </c>
      <c r="D47" s="36">
        <v>910</v>
      </c>
      <c r="E47" s="38" t="s">
        <v>78</v>
      </c>
      <c r="F47" s="36">
        <v>135</v>
      </c>
      <c r="G47" s="36">
        <v>531</v>
      </c>
      <c r="H47" s="36">
        <v>438</v>
      </c>
      <c r="I47" s="39">
        <v>409</v>
      </c>
      <c r="J47" s="39">
        <v>216</v>
      </c>
      <c r="K47" s="36">
        <v>117</v>
      </c>
      <c r="L47" s="36">
        <v>116</v>
      </c>
      <c r="M47" s="38" t="s">
        <v>78</v>
      </c>
      <c r="N47" s="40">
        <v>61</v>
      </c>
      <c r="O47" s="36">
        <v>89</v>
      </c>
      <c r="P47" s="36">
        <v>72</v>
      </c>
      <c r="Q47" s="39">
        <v>53</v>
      </c>
      <c r="R47" s="39">
        <v>32</v>
      </c>
    </row>
    <row r="48" spans="1:18" ht="10.5" customHeight="1" x14ac:dyDescent="0.25">
      <c r="A48" s="35" t="s">
        <v>123</v>
      </c>
      <c r="B48" s="36">
        <v>326</v>
      </c>
      <c r="C48" s="36">
        <v>891</v>
      </c>
      <c r="D48" s="36">
        <v>888</v>
      </c>
      <c r="E48" s="38" t="s">
        <v>78</v>
      </c>
      <c r="F48" s="36">
        <v>135</v>
      </c>
      <c r="G48" s="36">
        <v>529</v>
      </c>
      <c r="H48" s="36">
        <v>439</v>
      </c>
      <c r="I48" s="39">
        <v>422</v>
      </c>
      <c r="J48" s="39">
        <v>226</v>
      </c>
      <c r="K48" s="36">
        <v>118</v>
      </c>
      <c r="L48" s="36">
        <v>117</v>
      </c>
      <c r="M48" s="38" t="s">
        <v>78</v>
      </c>
      <c r="N48" s="40">
        <v>65</v>
      </c>
      <c r="O48" s="36">
        <v>93</v>
      </c>
      <c r="P48" s="36">
        <v>77</v>
      </c>
      <c r="Q48" s="39">
        <v>54</v>
      </c>
      <c r="R48" s="39">
        <v>32</v>
      </c>
    </row>
    <row r="49" spans="1:18" ht="10.5" customHeight="1" x14ac:dyDescent="0.25">
      <c r="A49" s="35" t="s">
        <v>124</v>
      </c>
      <c r="B49" s="36">
        <v>327</v>
      </c>
      <c r="C49" s="36">
        <v>862</v>
      </c>
      <c r="D49" s="36">
        <v>859</v>
      </c>
      <c r="E49" s="38" t="s">
        <v>78</v>
      </c>
      <c r="F49" s="36">
        <v>135</v>
      </c>
      <c r="G49" s="36">
        <v>531</v>
      </c>
      <c r="H49" s="36">
        <v>441</v>
      </c>
      <c r="I49" s="39">
        <v>424</v>
      </c>
      <c r="J49" s="39">
        <v>231</v>
      </c>
      <c r="K49" s="36">
        <v>120</v>
      </c>
      <c r="L49" s="36">
        <v>120</v>
      </c>
      <c r="M49" s="38" t="s">
        <v>78</v>
      </c>
      <c r="N49" s="40">
        <v>63</v>
      </c>
      <c r="O49" s="36">
        <v>89</v>
      </c>
      <c r="P49" s="36">
        <v>77</v>
      </c>
      <c r="Q49" s="39">
        <v>57</v>
      </c>
      <c r="R49" s="39">
        <v>33</v>
      </c>
    </row>
    <row r="50" spans="1:18" ht="10.5" customHeight="1" x14ac:dyDescent="0.25">
      <c r="A50" s="35" t="s">
        <v>125</v>
      </c>
      <c r="B50" s="36">
        <v>328</v>
      </c>
      <c r="C50" s="36">
        <v>831</v>
      </c>
      <c r="D50" s="36">
        <v>829</v>
      </c>
      <c r="E50" s="38" t="s">
        <v>78</v>
      </c>
      <c r="F50" s="36">
        <v>134</v>
      </c>
      <c r="G50" s="36">
        <v>534</v>
      </c>
      <c r="H50" s="36">
        <v>443</v>
      </c>
      <c r="I50" s="39">
        <v>416</v>
      </c>
      <c r="J50" s="39">
        <v>239</v>
      </c>
      <c r="K50" s="36">
        <v>119</v>
      </c>
      <c r="L50" s="36">
        <v>118</v>
      </c>
      <c r="M50" s="38" t="s">
        <v>78</v>
      </c>
      <c r="N50" s="40">
        <v>60</v>
      </c>
      <c r="O50" s="36">
        <v>91</v>
      </c>
      <c r="P50" s="36">
        <v>77</v>
      </c>
      <c r="Q50" s="39">
        <v>53</v>
      </c>
      <c r="R50" s="39">
        <v>30</v>
      </c>
    </row>
    <row r="51" spans="1:18" ht="10.5" customHeight="1" x14ac:dyDescent="0.25">
      <c r="A51" s="49" t="s">
        <v>126</v>
      </c>
      <c r="B51" s="36">
        <v>324</v>
      </c>
      <c r="C51" s="36">
        <v>811</v>
      </c>
      <c r="D51" s="36">
        <v>809</v>
      </c>
      <c r="E51" s="38" t="s">
        <v>78</v>
      </c>
      <c r="F51" s="36">
        <v>139</v>
      </c>
      <c r="G51" s="36">
        <v>525</v>
      </c>
      <c r="H51" s="36">
        <v>442</v>
      </c>
      <c r="I51" s="39">
        <v>398</v>
      </c>
      <c r="J51" s="39">
        <v>243</v>
      </c>
      <c r="K51" s="36">
        <v>113</v>
      </c>
      <c r="L51" s="36">
        <v>112</v>
      </c>
      <c r="M51" s="38" t="s">
        <v>78</v>
      </c>
      <c r="N51" s="40">
        <v>55</v>
      </c>
      <c r="O51" s="36">
        <v>91</v>
      </c>
      <c r="P51" s="36">
        <v>78</v>
      </c>
      <c r="Q51" s="39">
        <v>51</v>
      </c>
      <c r="R51" s="39">
        <v>29</v>
      </c>
    </row>
    <row r="52" spans="1:18" ht="10.5" customHeight="1" x14ac:dyDescent="0.25">
      <c r="A52" s="49" t="s">
        <v>127</v>
      </c>
      <c r="B52" s="36">
        <v>326</v>
      </c>
      <c r="C52" s="36">
        <v>791</v>
      </c>
      <c r="D52" s="36">
        <v>789</v>
      </c>
      <c r="E52" s="38" t="s">
        <v>78</v>
      </c>
      <c r="F52" s="36">
        <v>139</v>
      </c>
      <c r="G52" s="36">
        <v>514</v>
      </c>
      <c r="H52" s="36">
        <v>440</v>
      </c>
      <c r="I52" s="39">
        <v>381</v>
      </c>
      <c r="J52" s="39">
        <v>243</v>
      </c>
      <c r="K52" s="36">
        <v>110</v>
      </c>
      <c r="L52" s="36">
        <v>110</v>
      </c>
      <c r="M52" s="38" t="s">
        <v>78</v>
      </c>
      <c r="N52" s="40">
        <v>55</v>
      </c>
      <c r="O52" s="36">
        <v>81</v>
      </c>
      <c r="P52" s="36">
        <v>68</v>
      </c>
      <c r="Q52" s="39">
        <v>49</v>
      </c>
      <c r="R52" s="39">
        <v>29</v>
      </c>
    </row>
    <row r="53" spans="1:18" ht="10.5" customHeight="1" x14ac:dyDescent="0.25">
      <c r="A53" s="49" t="s">
        <v>128</v>
      </c>
      <c r="B53" s="50">
        <v>329</v>
      </c>
      <c r="C53" s="50">
        <v>776</v>
      </c>
      <c r="D53" s="50">
        <v>774</v>
      </c>
      <c r="E53" s="51" t="s">
        <v>78</v>
      </c>
      <c r="F53" s="52">
        <v>145</v>
      </c>
      <c r="G53" s="53">
        <v>513</v>
      </c>
      <c r="H53" s="53">
        <v>443</v>
      </c>
      <c r="I53" s="53">
        <v>370</v>
      </c>
      <c r="J53" s="53">
        <v>243</v>
      </c>
      <c r="K53" s="52">
        <v>106</v>
      </c>
      <c r="L53" s="52">
        <v>106</v>
      </c>
      <c r="M53" s="51" t="s">
        <v>78</v>
      </c>
      <c r="N53" s="52">
        <v>51</v>
      </c>
      <c r="O53" s="52">
        <v>90</v>
      </c>
      <c r="P53" s="52">
        <v>78</v>
      </c>
      <c r="Q53" s="54">
        <v>53</v>
      </c>
      <c r="R53" s="54">
        <v>36</v>
      </c>
    </row>
    <row r="54" spans="1:18" ht="10.5" customHeight="1" x14ac:dyDescent="0.25">
      <c r="A54" s="49" t="s">
        <v>129</v>
      </c>
      <c r="B54" s="50">
        <v>338</v>
      </c>
      <c r="C54" s="50">
        <v>759</v>
      </c>
      <c r="D54" s="50">
        <v>757</v>
      </c>
      <c r="E54" s="51" t="s">
        <v>78</v>
      </c>
      <c r="F54" s="52">
        <v>147</v>
      </c>
      <c r="G54" s="53">
        <v>515</v>
      </c>
      <c r="H54" s="53">
        <v>439</v>
      </c>
      <c r="I54" s="53">
        <v>361</v>
      </c>
      <c r="J54" s="53">
        <v>241</v>
      </c>
      <c r="K54" s="52">
        <v>107</v>
      </c>
      <c r="L54" s="52">
        <v>107</v>
      </c>
      <c r="M54" s="51" t="s">
        <v>78</v>
      </c>
      <c r="N54" s="52">
        <v>53</v>
      </c>
      <c r="O54" s="52">
        <v>87</v>
      </c>
      <c r="P54" s="52">
        <v>78</v>
      </c>
      <c r="Q54" s="55">
        <v>53</v>
      </c>
      <c r="R54" s="55">
        <v>38</v>
      </c>
    </row>
    <row r="55" spans="1:18" ht="10.5" customHeight="1" x14ac:dyDescent="0.25">
      <c r="A55" s="49" t="s">
        <v>130</v>
      </c>
      <c r="B55" s="50">
        <v>341</v>
      </c>
      <c r="C55" s="50">
        <v>750</v>
      </c>
      <c r="D55" s="50">
        <v>748</v>
      </c>
      <c r="E55" s="56" t="s">
        <v>78</v>
      </c>
      <c r="F55" s="52">
        <v>150</v>
      </c>
      <c r="G55" s="53">
        <v>502</v>
      </c>
      <c r="H55" s="53">
        <v>428</v>
      </c>
      <c r="I55" s="53">
        <v>360</v>
      </c>
      <c r="J55" s="53">
        <v>242</v>
      </c>
      <c r="K55" s="52">
        <v>100</v>
      </c>
      <c r="L55" s="52">
        <v>100</v>
      </c>
      <c r="M55" s="56" t="s">
        <v>78</v>
      </c>
      <c r="N55" s="52">
        <v>56</v>
      </c>
      <c r="O55" s="52">
        <v>86</v>
      </c>
      <c r="P55" s="52">
        <v>76</v>
      </c>
      <c r="Q55" s="55">
        <v>50</v>
      </c>
      <c r="R55" s="55">
        <v>35</v>
      </c>
    </row>
    <row r="56" spans="1:18" ht="10.5" customHeight="1" x14ac:dyDescent="0.25">
      <c r="A56" s="49" t="s">
        <v>131</v>
      </c>
      <c r="B56" s="50">
        <v>340</v>
      </c>
      <c r="C56" s="50">
        <v>745</v>
      </c>
      <c r="D56" s="50">
        <v>743</v>
      </c>
      <c r="E56" s="56" t="s">
        <v>78</v>
      </c>
      <c r="F56" s="52">
        <v>139</v>
      </c>
      <c r="G56" s="53">
        <v>487</v>
      </c>
      <c r="H56" s="53">
        <v>414</v>
      </c>
      <c r="I56" s="53">
        <v>338</v>
      </c>
      <c r="J56" s="53">
        <v>234</v>
      </c>
      <c r="K56" s="52">
        <v>95</v>
      </c>
      <c r="L56" s="52">
        <v>95</v>
      </c>
      <c r="M56" s="56" t="s">
        <v>78</v>
      </c>
      <c r="N56" s="52">
        <v>65</v>
      </c>
      <c r="O56" s="52">
        <v>83</v>
      </c>
      <c r="P56" s="52">
        <v>74</v>
      </c>
      <c r="Q56" s="55">
        <v>51</v>
      </c>
      <c r="R56" s="55">
        <v>36</v>
      </c>
    </row>
    <row r="57" spans="1:18" ht="10.5" customHeight="1" x14ac:dyDescent="0.25">
      <c r="A57" s="49" t="s">
        <v>132</v>
      </c>
      <c r="B57" s="50">
        <v>330</v>
      </c>
      <c r="C57" s="50">
        <v>750</v>
      </c>
      <c r="D57" s="50">
        <v>748</v>
      </c>
      <c r="E57" s="56" t="s">
        <v>78</v>
      </c>
      <c r="F57" s="52">
        <v>126</v>
      </c>
      <c r="G57" s="53">
        <v>460</v>
      </c>
      <c r="H57" s="53">
        <v>389</v>
      </c>
      <c r="I57" s="53">
        <v>320</v>
      </c>
      <c r="J57" s="53">
        <v>224</v>
      </c>
      <c r="K57" s="52">
        <v>92</v>
      </c>
      <c r="L57" s="52">
        <v>91</v>
      </c>
      <c r="M57" s="56" t="s">
        <v>78</v>
      </c>
      <c r="N57" s="52">
        <v>58</v>
      </c>
      <c r="O57" s="52">
        <v>77</v>
      </c>
      <c r="P57" s="52">
        <v>68</v>
      </c>
      <c r="Q57" s="55">
        <v>52</v>
      </c>
      <c r="R57" s="55">
        <v>37</v>
      </c>
    </row>
    <row r="58" spans="1:18" ht="10.5" customHeight="1" x14ac:dyDescent="0.25">
      <c r="A58" s="49" t="s">
        <v>133</v>
      </c>
      <c r="B58" s="50">
        <v>321</v>
      </c>
      <c r="C58" s="50">
        <v>751</v>
      </c>
      <c r="D58" s="50">
        <v>748</v>
      </c>
      <c r="E58" s="56" t="s">
        <v>78</v>
      </c>
      <c r="F58" s="52">
        <v>110</v>
      </c>
      <c r="G58" s="53">
        <v>438</v>
      </c>
      <c r="H58" s="53">
        <v>371</v>
      </c>
      <c r="I58" s="53">
        <v>307</v>
      </c>
      <c r="J58" s="53">
        <v>217</v>
      </c>
      <c r="K58" s="52">
        <v>90</v>
      </c>
      <c r="L58" s="52">
        <v>89</v>
      </c>
      <c r="M58" s="56" t="s">
        <v>78</v>
      </c>
      <c r="N58" s="52">
        <v>55</v>
      </c>
      <c r="O58" s="52">
        <v>77</v>
      </c>
      <c r="P58" s="52">
        <v>69</v>
      </c>
      <c r="Q58" s="55">
        <v>54</v>
      </c>
      <c r="R58" s="55">
        <v>39</v>
      </c>
    </row>
    <row r="59" spans="1:18" ht="10.5" customHeight="1" x14ac:dyDescent="0.25">
      <c r="A59" s="49" t="s">
        <v>134</v>
      </c>
      <c r="B59" s="50">
        <v>321</v>
      </c>
      <c r="C59" s="50">
        <v>748</v>
      </c>
      <c r="D59" s="50">
        <v>745</v>
      </c>
      <c r="E59" s="56" t="s">
        <v>78</v>
      </c>
      <c r="F59" s="57">
        <v>97</v>
      </c>
      <c r="G59" s="58">
        <v>427</v>
      </c>
      <c r="H59" s="58">
        <v>363</v>
      </c>
      <c r="I59" s="53">
        <v>295</v>
      </c>
      <c r="J59" s="53">
        <v>210</v>
      </c>
      <c r="K59" s="52">
        <v>92</v>
      </c>
      <c r="L59" s="52">
        <v>91</v>
      </c>
      <c r="M59" s="56" t="s">
        <v>78</v>
      </c>
      <c r="N59" s="52">
        <v>49</v>
      </c>
      <c r="O59" s="52">
        <v>72</v>
      </c>
      <c r="P59" s="52">
        <v>65</v>
      </c>
      <c r="Q59" s="55">
        <v>56</v>
      </c>
      <c r="R59" s="55">
        <v>41</v>
      </c>
    </row>
    <row r="60" spans="1:18" ht="10.5" customHeight="1" x14ac:dyDescent="0.25">
      <c r="A60" s="49" t="s">
        <v>135</v>
      </c>
      <c r="B60" s="50">
        <v>317</v>
      </c>
      <c r="C60" s="50">
        <v>744</v>
      </c>
      <c r="D60" s="50">
        <v>741</v>
      </c>
      <c r="E60" s="56" t="s">
        <v>78</v>
      </c>
      <c r="F60" s="52">
        <v>7</v>
      </c>
      <c r="G60" s="53">
        <v>525</v>
      </c>
      <c r="H60" s="53">
        <v>428</v>
      </c>
      <c r="I60" s="53">
        <v>287</v>
      </c>
      <c r="J60" s="53">
        <v>206</v>
      </c>
      <c r="K60" s="52">
        <v>90</v>
      </c>
      <c r="L60" s="52">
        <v>90</v>
      </c>
      <c r="M60" s="56" t="s">
        <v>78</v>
      </c>
      <c r="N60" s="52">
        <v>50</v>
      </c>
      <c r="O60" s="52">
        <v>69</v>
      </c>
      <c r="P60" s="52">
        <v>62</v>
      </c>
      <c r="Q60" s="52">
        <v>56</v>
      </c>
      <c r="R60" s="55">
        <v>40</v>
      </c>
    </row>
    <row r="61" spans="1:18" x14ac:dyDescent="0.25">
      <c r="A61" s="49" t="s">
        <v>136</v>
      </c>
      <c r="B61" s="50">
        <v>323</v>
      </c>
      <c r="C61" s="50">
        <v>735</v>
      </c>
      <c r="D61" s="50">
        <v>732</v>
      </c>
      <c r="E61" s="50" t="s">
        <v>78</v>
      </c>
      <c r="F61" s="52">
        <v>7</v>
      </c>
      <c r="G61" s="53">
        <v>514</v>
      </c>
      <c r="H61" s="53">
        <v>421</v>
      </c>
      <c r="I61" s="53">
        <v>283</v>
      </c>
      <c r="J61" s="53">
        <v>202</v>
      </c>
      <c r="K61" s="52">
        <v>90</v>
      </c>
      <c r="L61" s="52">
        <v>89</v>
      </c>
      <c r="M61" s="50" t="s">
        <v>78</v>
      </c>
      <c r="N61" s="52">
        <v>50</v>
      </c>
      <c r="O61" s="52">
        <v>68</v>
      </c>
      <c r="P61" s="52">
        <v>61</v>
      </c>
      <c r="Q61" s="55">
        <v>50</v>
      </c>
      <c r="R61" s="55">
        <v>38</v>
      </c>
    </row>
    <row r="62" spans="1:18" x14ac:dyDescent="0.25">
      <c r="A62" s="49" t="s">
        <v>137</v>
      </c>
      <c r="B62" s="59">
        <v>327</v>
      </c>
      <c r="C62" s="59">
        <v>729</v>
      </c>
      <c r="D62" s="59">
        <v>726</v>
      </c>
      <c r="E62" s="60" t="s">
        <v>78</v>
      </c>
      <c r="F62" s="60">
        <v>7</v>
      </c>
      <c r="G62" s="61">
        <v>494</v>
      </c>
      <c r="H62" s="61">
        <v>409</v>
      </c>
      <c r="I62" s="61">
        <v>281</v>
      </c>
      <c r="J62" s="61">
        <v>200</v>
      </c>
      <c r="K62" s="60">
        <v>89</v>
      </c>
      <c r="L62" s="60">
        <v>89</v>
      </c>
      <c r="M62" s="60" t="s">
        <v>78</v>
      </c>
      <c r="N62" s="60">
        <v>55</v>
      </c>
      <c r="O62" s="60">
        <v>69</v>
      </c>
      <c r="P62" s="60">
        <v>62</v>
      </c>
      <c r="Q62" s="62">
        <v>51</v>
      </c>
      <c r="R62" s="62">
        <v>38</v>
      </c>
    </row>
    <row r="63" spans="1:18" x14ac:dyDescent="0.25">
      <c r="A63" s="49" t="s">
        <v>138</v>
      </c>
      <c r="B63" s="39">
        <v>331</v>
      </c>
      <c r="C63" s="39">
        <v>724</v>
      </c>
      <c r="D63" s="39">
        <v>720</v>
      </c>
      <c r="E63" s="52" t="s">
        <v>78</v>
      </c>
      <c r="F63" s="39">
        <v>7</v>
      </c>
      <c r="G63" s="39">
        <v>489</v>
      </c>
      <c r="H63" s="39">
        <v>404</v>
      </c>
      <c r="I63" s="39">
        <v>285</v>
      </c>
      <c r="J63" s="39">
        <v>204</v>
      </c>
      <c r="K63" s="26">
        <v>90</v>
      </c>
      <c r="L63" s="26">
        <v>90</v>
      </c>
      <c r="M63" s="52" t="s">
        <v>78</v>
      </c>
      <c r="N63" s="26">
        <v>49</v>
      </c>
      <c r="O63" s="26">
        <v>67</v>
      </c>
      <c r="P63" s="26">
        <v>61</v>
      </c>
      <c r="Q63" s="26">
        <v>49</v>
      </c>
      <c r="R63" s="26">
        <v>36</v>
      </c>
    </row>
  </sheetData>
  <mergeCells count="13">
    <mergeCell ref="Q2:R2"/>
    <mergeCell ref="G2:H2"/>
    <mergeCell ref="I2:J2"/>
    <mergeCell ref="K2:L2"/>
    <mergeCell ref="M2:M3"/>
    <mergeCell ref="N2:N3"/>
    <mergeCell ref="O2:P2"/>
    <mergeCell ref="F2:F3"/>
    <mergeCell ref="A2:A3"/>
    <mergeCell ref="B2:B3"/>
    <mergeCell ref="C2:C3"/>
    <mergeCell ref="D2:D3"/>
    <mergeCell ref="E2:E3"/>
  </mergeCells>
  <hyperlinks>
    <hyperlink ref="R1" r:id="rId1" xr:uid="{140CD1AB-396D-4B8A-9D7F-A2F00D6011AC}"/>
  </hyperlinks>
  <pageMargins left="0.74803149606299213" right="0.74803149606299213" top="0.62992125984251968" bottom="0.86614173228346458" header="0.51181102362204722" footer="0.59055118110236227"/>
  <pageSetup paperSize="9" orientation="landscape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04C5-2DBC-44BA-98B7-14DB862074CC}">
  <dimension ref="A1:R63"/>
  <sheetViews>
    <sheetView workbookViewId="0"/>
  </sheetViews>
  <sheetFormatPr defaultColWidth="8" defaultRowHeight="15" x14ac:dyDescent="0.25"/>
  <cols>
    <col min="1" max="1" width="11.7109375" style="63" customWidth="1"/>
    <col min="2" max="10" width="12.7109375" style="39" customWidth="1"/>
    <col min="11" max="18" width="12.7109375" style="26" customWidth="1"/>
    <col min="19" max="16384" width="8" style="26"/>
  </cols>
  <sheetData>
    <row r="1" spans="1:18" s="39" customFormat="1" ht="30" customHeight="1" x14ac:dyDescent="0.25">
      <c r="A1" s="65" t="s">
        <v>61</v>
      </c>
      <c r="B1" s="25"/>
      <c r="C1" s="25"/>
      <c r="D1" s="25"/>
      <c r="E1" s="25"/>
      <c r="F1" s="25"/>
      <c r="G1" s="25"/>
      <c r="H1" s="25"/>
      <c r="I1" s="25"/>
      <c r="J1" s="25"/>
      <c r="M1" s="66"/>
      <c r="Q1" s="40"/>
      <c r="R1" s="67" t="s">
        <v>139</v>
      </c>
    </row>
    <row r="2" spans="1:18" s="64" customFormat="1" ht="30" customHeight="1" x14ac:dyDescent="0.25">
      <c r="A2" s="81" t="s">
        <v>60</v>
      </c>
      <c r="B2" s="80" t="s">
        <v>62</v>
      </c>
      <c r="C2" s="80" t="s">
        <v>63</v>
      </c>
      <c r="D2" s="80" t="s">
        <v>64</v>
      </c>
      <c r="E2" s="80" t="s">
        <v>65</v>
      </c>
      <c r="F2" s="80" t="s">
        <v>66</v>
      </c>
      <c r="G2" s="80" t="s">
        <v>67</v>
      </c>
      <c r="H2" s="80"/>
      <c r="I2" s="80" t="s">
        <v>68</v>
      </c>
      <c r="J2" s="80"/>
      <c r="K2" s="80" t="s">
        <v>69</v>
      </c>
      <c r="L2" s="80"/>
      <c r="M2" s="84" t="s">
        <v>70</v>
      </c>
      <c r="N2" s="80" t="s">
        <v>71</v>
      </c>
      <c r="O2" s="82" t="s">
        <v>72</v>
      </c>
      <c r="P2" s="82"/>
      <c r="Q2" s="82" t="s">
        <v>73</v>
      </c>
      <c r="R2" s="83"/>
    </row>
    <row r="3" spans="1:18" s="64" customFormat="1" ht="45" customHeight="1" x14ac:dyDescent="0.25">
      <c r="A3" s="81"/>
      <c r="B3" s="80"/>
      <c r="C3" s="80"/>
      <c r="D3" s="80"/>
      <c r="E3" s="80"/>
      <c r="F3" s="80"/>
      <c r="G3" s="28" t="s">
        <v>74</v>
      </c>
      <c r="H3" s="28" t="s">
        <v>75</v>
      </c>
      <c r="I3" s="28" t="s">
        <v>74</v>
      </c>
      <c r="J3" s="28" t="s">
        <v>76</v>
      </c>
      <c r="K3" s="28" t="s">
        <v>74</v>
      </c>
      <c r="L3" s="28" t="s">
        <v>75</v>
      </c>
      <c r="M3" s="84"/>
      <c r="N3" s="80"/>
      <c r="O3" s="28" t="s">
        <v>74</v>
      </c>
      <c r="P3" s="28" t="s">
        <v>75</v>
      </c>
      <c r="Q3" s="28" t="s">
        <v>74</v>
      </c>
      <c r="R3" s="29" t="s">
        <v>76</v>
      </c>
    </row>
    <row r="4" spans="1:18" ht="14.45" customHeight="1" x14ac:dyDescent="0.25">
      <c r="A4" s="30" t="s">
        <v>77</v>
      </c>
      <c r="B4" s="31">
        <v>184</v>
      </c>
      <c r="C4" s="32">
        <v>1509</v>
      </c>
      <c r="D4" s="32">
        <v>1433</v>
      </c>
      <c r="E4" s="31">
        <v>125</v>
      </c>
      <c r="F4" s="33" t="s">
        <v>78</v>
      </c>
      <c r="G4" s="31">
        <v>241</v>
      </c>
      <c r="H4" s="31">
        <v>156</v>
      </c>
      <c r="I4" s="26">
        <v>45</v>
      </c>
      <c r="J4" s="26">
        <v>29</v>
      </c>
      <c r="K4" s="31">
        <v>120</v>
      </c>
      <c r="L4" s="31">
        <v>107</v>
      </c>
      <c r="M4" s="34">
        <v>60</v>
      </c>
      <c r="N4" s="27" t="s">
        <v>78</v>
      </c>
      <c r="O4" s="31">
        <v>32</v>
      </c>
      <c r="P4" s="31">
        <v>26</v>
      </c>
      <c r="Q4" s="26">
        <v>6</v>
      </c>
      <c r="R4" s="26">
        <v>4</v>
      </c>
    </row>
    <row r="5" spans="1:18" ht="10.5" customHeight="1" x14ac:dyDescent="0.25">
      <c r="A5" s="35" t="s">
        <v>79</v>
      </c>
      <c r="B5" s="36">
        <v>172</v>
      </c>
      <c r="C5" s="37">
        <v>1555</v>
      </c>
      <c r="D5" s="37">
        <v>1494</v>
      </c>
      <c r="E5" s="36">
        <v>135</v>
      </c>
      <c r="F5" s="38" t="s">
        <v>78</v>
      </c>
      <c r="G5" s="36">
        <v>284</v>
      </c>
      <c r="H5" s="36">
        <v>171</v>
      </c>
      <c r="I5" s="39">
        <v>53</v>
      </c>
      <c r="J5" s="39">
        <v>35</v>
      </c>
      <c r="K5" s="36">
        <v>156</v>
      </c>
      <c r="L5" s="36">
        <v>127</v>
      </c>
      <c r="M5" s="34">
        <v>65</v>
      </c>
      <c r="N5" s="40" t="s">
        <v>78</v>
      </c>
      <c r="O5" s="36">
        <v>36</v>
      </c>
      <c r="P5" s="36">
        <v>31</v>
      </c>
      <c r="Q5" s="39">
        <v>6</v>
      </c>
      <c r="R5" s="39">
        <v>4</v>
      </c>
    </row>
    <row r="6" spans="1:18" ht="10.5" customHeight="1" x14ac:dyDescent="0.25">
      <c r="A6" s="35" t="s">
        <v>80</v>
      </c>
      <c r="B6" s="36">
        <v>178</v>
      </c>
      <c r="C6" s="37">
        <v>1605</v>
      </c>
      <c r="D6" s="37">
        <v>1521</v>
      </c>
      <c r="E6" s="36">
        <v>144</v>
      </c>
      <c r="F6" s="38" t="s">
        <v>78</v>
      </c>
      <c r="G6" s="36">
        <v>334</v>
      </c>
      <c r="H6" s="36">
        <v>187</v>
      </c>
      <c r="I6" s="39">
        <v>67</v>
      </c>
      <c r="J6" s="39">
        <v>40</v>
      </c>
      <c r="K6" s="36">
        <v>171</v>
      </c>
      <c r="L6" s="36">
        <v>140</v>
      </c>
      <c r="M6" s="34">
        <v>71</v>
      </c>
      <c r="N6" s="40" t="s">
        <v>78</v>
      </c>
      <c r="O6" s="36">
        <v>44</v>
      </c>
      <c r="P6" s="36">
        <v>36</v>
      </c>
      <c r="Q6" s="39">
        <v>7</v>
      </c>
      <c r="R6" s="39">
        <v>5</v>
      </c>
    </row>
    <row r="7" spans="1:18" ht="10.5" customHeight="1" x14ac:dyDescent="0.25">
      <c r="A7" s="35" t="s">
        <v>81</v>
      </c>
      <c r="B7" s="36">
        <v>184</v>
      </c>
      <c r="C7" s="37">
        <v>1607</v>
      </c>
      <c r="D7" s="37">
        <v>1512</v>
      </c>
      <c r="E7" s="36">
        <v>151</v>
      </c>
      <c r="F7" s="38" t="s">
        <v>78</v>
      </c>
      <c r="G7" s="36">
        <v>385</v>
      </c>
      <c r="H7" s="36">
        <v>211</v>
      </c>
      <c r="I7" s="39">
        <v>82</v>
      </c>
      <c r="J7" s="39">
        <v>45</v>
      </c>
      <c r="K7" s="36">
        <v>179</v>
      </c>
      <c r="L7" s="36">
        <v>148</v>
      </c>
      <c r="M7" s="34">
        <v>81</v>
      </c>
      <c r="N7" s="40" t="s">
        <v>78</v>
      </c>
      <c r="O7" s="36">
        <v>50</v>
      </c>
      <c r="P7" s="36">
        <v>36</v>
      </c>
      <c r="Q7" s="39">
        <v>10</v>
      </c>
      <c r="R7" s="39">
        <v>7</v>
      </c>
    </row>
    <row r="8" spans="1:18" ht="10.5" customHeight="1" x14ac:dyDescent="0.25">
      <c r="A8" s="35" t="s">
        <v>82</v>
      </c>
      <c r="B8" s="36">
        <v>187</v>
      </c>
      <c r="C8" s="37">
        <v>1561</v>
      </c>
      <c r="D8" s="37">
        <v>1486</v>
      </c>
      <c r="E8" s="36">
        <v>164</v>
      </c>
      <c r="F8" s="38" t="s">
        <v>78</v>
      </c>
      <c r="G8" s="36">
        <v>417</v>
      </c>
      <c r="H8" s="36">
        <v>231</v>
      </c>
      <c r="I8" s="39">
        <v>92</v>
      </c>
      <c r="J8" s="39">
        <v>49</v>
      </c>
      <c r="K8" s="34">
        <v>195</v>
      </c>
      <c r="L8" s="36">
        <v>154</v>
      </c>
      <c r="M8" s="34">
        <v>76</v>
      </c>
      <c r="N8" s="40" t="s">
        <v>78</v>
      </c>
      <c r="O8" s="36">
        <v>57</v>
      </c>
      <c r="P8" s="36">
        <v>38</v>
      </c>
      <c r="Q8" s="39">
        <v>11</v>
      </c>
      <c r="R8" s="39">
        <v>8</v>
      </c>
    </row>
    <row r="9" spans="1:18" ht="10.5" customHeight="1" x14ac:dyDescent="0.25">
      <c r="A9" s="35" t="s">
        <v>83</v>
      </c>
      <c r="B9" s="36">
        <v>189</v>
      </c>
      <c r="C9" s="37">
        <v>1498</v>
      </c>
      <c r="D9" s="37">
        <v>1457</v>
      </c>
      <c r="E9" s="36">
        <v>172</v>
      </c>
      <c r="F9" s="38" t="s">
        <v>78</v>
      </c>
      <c r="G9" s="36">
        <v>407</v>
      </c>
      <c r="H9" s="36">
        <v>237</v>
      </c>
      <c r="I9" s="39">
        <v>94</v>
      </c>
      <c r="J9" s="39">
        <v>51</v>
      </c>
      <c r="K9" s="36">
        <v>194</v>
      </c>
      <c r="L9" s="36">
        <v>158</v>
      </c>
      <c r="M9" s="34">
        <v>75</v>
      </c>
      <c r="N9" s="40" t="s">
        <v>78</v>
      </c>
      <c r="O9" s="36">
        <v>63</v>
      </c>
      <c r="P9" s="36">
        <v>42</v>
      </c>
      <c r="Q9" s="39">
        <v>14</v>
      </c>
      <c r="R9" s="39">
        <v>9</v>
      </c>
    </row>
    <row r="10" spans="1:18" ht="10.5" customHeight="1" x14ac:dyDescent="0.25">
      <c r="A10" s="35" t="s">
        <v>84</v>
      </c>
      <c r="B10" s="36">
        <v>192</v>
      </c>
      <c r="C10" s="37">
        <v>1449</v>
      </c>
      <c r="D10" s="37">
        <v>1424</v>
      </c>
      <c r="E10" s="36">
        <v>184</v>
      </c>
      <c r="F10" s="38" t="s">
        <v>78</v>
      </c>
      <c r="G10" s="36">
        <v>376</v>
      </c>
      <c r="H10" s="36">
        <v>230</v>
      </c>
      <c r="I10" s="39">
        <v>90</v>
      </c>
      <c r="J10" s="39">
        <v>52</v>
      </c>
      <c r="K10" s="36">
        <v>175</v>
      </c>
      <c r="L10" s="36">
        <v>152</v>
      </c>
      <c r="M10" s="34">
        <v>73</v>
      </c>
      <c r="N10" s="40" t="s">
        <v>78</v>
      </c>
      <c r="O10" s="36">
        <v>70</v>
      </c>
      <c r="P10" s="36">
        <v>49</v>
      </c>
      <c r="Q10" s="39">
        <v>18</v>
      </c>
      <c r="R10" s="39">
        <v>10</v>
      </c>
    </row>
    <row r="11" spans="1:18" ht="10.5" customHeight="1" x14ac:dyDescent="0.25">
      <c r="A11" s="35" t="s">
        <v>85</v>
      </c>
      <c r="B11" s="36">
        <v>197</v>
      </c>
      <c r="C11" s="37">
        <v>1392</v>
      </c>
      <c r="D11" s="37">
        <v>1375</v>
      </c>
      <c r="E11" s="36">
        <v>195</v>
      </c>
      <c r="F11" s="38" t="s">
        <v>78</v>
      </c>
      <c r="G11" s="36">
        <v>351</v>
      </c>
      <c r="H11" s="36">
        <v>228</v>
      </c>
      <c r="I11" s="39">
        <v>84</v>
      </c>
      <c r="J11" s="39">
        <v>52</v>
      </c>
      <c r="K11" s="36">
        <v>179</v>
      </c>
      <c r="L11" s="36">
        <v>163</v>
      </c>
      <c r="M11" s="34">
        <v>74</v>
      </c>
      <c r="N11" s="40" t="s">
        <v>78</v>
      </c>
      <c r="O11" s="36">
        <v>74</v>
      </c>
      <c r="P11" s="36">
        <v>52</v>
      </c>
      <c r="Q11" s="39">
        <v>21</v>
      </c>
      <c r="R11" s="39">
        <v>11</v>
      </c>
    </row>
    <row r="12" spans="1:18" ht="10.5" customHeight="1" x14ac:dyDescent="0.25">
      <c r="A12" s="35" t="s">
        <v>86</v>
      </c>
      <c r="B12" s="36">
        <v>204</v>
      </c>
      <c r="C12" s="37">
        <v>1310</v>
      </c>
      <c r="D12" s="37">
        <v>1298</v>
      </c>
      <c r="E12" s="36">
        <v>212</v>
      </c>
      <c r="F12" s="38" t="s">
        <v>78</v>
      </c>
      <c r="G12" s="36">
        <v>335</v>
      </c>
      <c r="H12" s="36">
        <v>228</v>
      </c>
      <c r="I12" s="39">
        <v>79</v>
      </c>
      <c r="J12" s="39">
        <v>52</v>
      </c>
      <c r="K12" s="36">
        <v>194</v>
      </c>
      <c r="L12" s="36">
        <v>182</v>
      </c>
      <c r="M12" s="34">
        <v>72</v>
      </c>
      <c r="N12" s="40" t="s">
        <v>78</v>
      </c>
      <c r="O12" s="36">
        <v>73</v>
      </c>
      <c r="P12" s="36">
        <v>53</v>
      </c>
      <c r="Q12" s="39">
        <v>21</v>
      </c>
      <c r="R12" s="39">
        <v>12</v>
      </c>
    </row>
    <row r="13" spans="1:18" ht="10.5" customHeight="1" x14ac:dyDescent="0.25">
      <c r="A13" s="35" t="s">
        <v>87</v>
      </c>
      <c r="B13" s="36">
        <v>213</v>
      </c>
      <c r="C13" s="37">
        <v>1229</v>
      </c>
      <c r="D13" s="37">
        <v>1219</v>
      </c>
      <c r="E13" s="36">
        <v>224</v>
      </c>
      <c r="F13" s="38" t="s">
        <v>78</v>
      </c>
      <c r="G13" s="36">
        <v>337</v>
      </c>
      <c r="H13" s="36">
        <v>231</v>
      </c>
      <c r="I13" s="39">
        <v>79</v>
      </c>
      <c r="J13" s="39">
        <v>53</v>
      </c>
      <c r="K13" s="36">
        <v>190</v>
      </c>
      <c r="L13" s="36">
        <v>180</v>
      </c>
      <c r="M13" s="34">
        <v>77</v>
      </c>
      <c r="N13" s="40" t="s">
        <v>78</v>
      </c>
      <c r="O13" s="36">
        <v>68</v>
      </c>
      <c r="P13" s="36">
        <v>51</v>
      </c>
      <c r="Q13" s="39">
        <v>18</v>
      </c>
      <c r="R13" s="39">
        <v>11</v>
      </c>
    </row>
    <row r="14" spans="1:18" ht="10.5" customHeight="1" x14ac:dyDescent="0.25">
      <c r="A14" s="35" t="s">
        <v>88</v>
      </c>
      <c r="B14" s="36">
        <v>227</v>
      </c>
      <c r="C14" s="37">
        <v>1166</v>
      </c>
      <c r="D14" s="37">
        <v>1154</v>
      </c>
      <c r="E14" s="36">
        <v>223</v>
      </c>
      <c r="F14" s="38" t="s">
        <v>78</v>
      </c>
      <c r="G14" s="36">
        <v>347</v>
      </c>
      <c r="H14" s="36">
        <v>233</v>
      </c>
      <c r="I14" s="39">
        <v>81</v>
      </c>
      <c r="J14" s="39">
        <v>54</v>
      </c>
      <c r="K14" s="36">
        <v>173</v>
      </c>
      <c r="L14" s="36">
        <v>166</v>
      </c>
      <c r="M14" s="34">
        <v>81</v>
      </c>
      <c r="N14" s="40" t="s">
        <v>78</v>
      </c>
      <c r="O14" s="36">
        <v>62</v>
      </c>
      <c r="P14" s="36">
        <v>45</v>
      </c>
      <c r="Q14" s="39">
        <v>18</v>
      </c>
      <c r="R14" s="39">
        <v>12</v>
      </c>
    </row>
    <row r="15" spans="1:18" ht="10.5" customHeight="1" x14ac:dyDescent="0.25">
      <c r="A15" s="35" t="s">
        <v>89</v>
      </c>
      <c r="B15" s="36">
        <v>247</v>
      </c>
      <c r="C15" s="37">
        <v>1122</v>
      </c>
      <c r="D15" s="37">
        <v>1106</v>
      </c>
      <c r="E15" s="36">
        <v>211</v>
      </c>
      <c r="F15" s="38" t="s">
        <v>78</v>
      </c>
      <c r="G15" s="36">
        <v>352</v>
      </c>
      <c r="H15" s="36">
        <v>229</v>
      </c>
      <c r="I15" s="39">
        <v>86</v>
      </c>
      <c r="J15" s="39">
        <v>56</v>
      </c>
      <c r="K15" s="36">
        <v>158</v>
      </c>
      <c r="L15" s="36">
        <v>150</v>
      </c>
      <c r="M15" s="34">
        <v>81</v>
      </c>
      <c r="N15" s="40" t="s">
        <v>78</v>
      </c>
      <c r="O15" s="36">
        <v>64</v>
      </c>
      <c r="P15" s="36">
        <v>48</v>
      </c>
      <c r="Q15" s="39">
        <v>17</v>
      </c>
      <c r="R15" s="39">
        <v>11</v>
      </c>
    </row>
    <row r="16" spans="1:18" ht="10.5" customHeight="1" x14ac:dyDescent="0.25">
      <c r="A16" s="35" t="s">
        <v>90</v>
      </c>
      <c r="B16" s="36">
        <v>270</v>
      </c>
      <c r="C16" s="37">
        <v>1105</v>
      </c>
      <c r="D16" s="37">
        <v>1079</v>
      </c>
      <c r="E16" s="36">
        <v>197</v>
      </c>
      <c r="F16" s="38" t="s">
        <v>78</v>
      </c>
      <c r="G16" s="36">
        <v>347</v>
      </c>
      <c r="H16" s="36">
        <v>219</v>
      </c>
      <c r="I16" s="39">
        <v>91</v>
      </c>
      <c r="J16" s="39">
        <v>58</v>
      </c>
      <c r="K16" s="36">
        <v>146</v>
      </c>
      <c r="L16" s="36">
        <v>137</v>
      </c>
      <c r="M16" s="34">
        <v>85</v>
      </c>
      <c r="N16" s="40" t="s">
        <v>78</v>
      </c>
      <c r="O16" s="36">
        <v>69</v>
      </c>
      <c r="P16" s="36">
        <v>53</v>
      </c>
      <c r="Q16" s="39">
        <v>18</v>
      </c>
      <c r="R16" s="39">
        <v>12</v>
      </c>
    </row>
    <row r="17" spans="1:18" ht="10.5" customHeight="1" x14ac:dyDescent="0.25">
      <c r="A17" s="35" t="s">
        <v>91</v>
      </c>
      <c r="B17" s="36">
        <v>296</v>
      </c>
      <c r="C17" s="37">
        <v>1125</v>
      </c>
      <c r="D17" s="37">
        <v>1068</v>
      </c>
      <c r="E17" s="36">
        <v>186</v>
      </c>
      <c r="F17" s="38" t="s">
        <v>78</v>
      </c>
      <c r="G17" s="36">
        <v>349</v>
      </c>
      <c r="H17" s="36">
        <v>213</v>
      </c>
      <c r="I17" s="39">
        <v>98</v>
      </c>
      <c r="J17" s="39">
        <v>62</v>
      </c>
      <c r="K17" s="36">
        <v>145</v>
      </c>
      <c r="L17" s="36">
        <v>131</v>
      </c>
      <c r="M17" s="34">
        <v>79</v>
      </c>
      <c r="N17" s="40" t="s">
        <v>78</v>
      </c>
      <c r="O17" s="36">
        <v>72</v>
      </c>
      <c r="P17" s="36">
        <v>52</v>
      </c>
      <c r="Q17" s="39">
        <v>23</v>
      </c>
      <c r="R17" s="39">
        <v>12</v>
      </c>
    </row>
    <row r="18" spans="1:18" ht="10.5" customHeight="1" x14ac:dyDescent="0.25">
      <c r="A18" s="35" t="s">
        <v>92</v>
      </c>
      <c r="B18" s="36">
        <v>316</v>
      </c>
      <c r="C18" s="37">
        <v>1141</v>
      </c>
      <c r="D18" s="37">
        <v>1074</v>
      </c>
      <c r="E18" s="36">
        <v>175</v>
      </c>
      <c r="F18" s="38" t="s">
        <v>78</v>
      </c>
      <c r="G18" s="36">
        <v>375</v>
      </c>
      <c r="H18" s="36">
        <v>210</v>
      </c>
      <c r="I18" s="39">
        <v>103</v>
      </c>
      <c r="J18" s="39">
        <v>63</v>
      </c>
      <c r="K18" s="36">
        <v>155</v>
      </c>
      <c r="L18" s="36">
        <v>127</v>
      </c>
      <c r="M18" s="34">
        <v>83</v>
      </c>
      <c r="N18" s="40" t="s">
        <v>78</v>
      </c>
      <c r="O18" s="36">
        <v>75</v>
      </c>
      <c r="P18" s="36">
        <v>49</v>
      </c>
      <c r="Q18" s="39">
        <v>24</v>
      </c>
      <c r="R18" s="39">
        <v>13</v>
      </c>
    </row>
    <row r="19" spans="1:18" ht="10.5" customHeight="1" x14ac:dyDescent="0.25">
      <c r="A19" s="35" t="s">
        <v>93</v>
      </c>
      <c r="B19" s="36">
        <v>329</v>
      </c>
      <c r="C19" s="37">
        <v>1144</v>
      </c>
      <c r="D19" s="37">
        <v>1087</v>
      </c>
      <c r="E19" s="36">
        <v>165</v>
      </c>
      <c r="F19" s="36">
        <v>2</v>
      </c>
      <c r="G19" s="36">
        <v>382</v>
      </c>
      <c r="H19" s="36">
        <v>207</v>
      </c>
      <c r="I19" s="39">
        <v>108</v>
      </c>
      <c r="J19" s="39">
        <v>64</v>
      </c>
      <c r="K19" s="36">
        <v>154</v>
      </c>
      <c r="L19" s="36">
        <v>122</v>
      </c>
      <c r="M19" s="34">
        <v>80</v>
      </c>
      <c r="N19" s="40" t="s">
        <v>78</v>
      </c>
      <c r="O19" s="36">
        <v>72</v>
      </c>
      <c r="P19" s="36">
        <v>46</v>
      </c>
      <c r="Q19" s="39">
        <v>24</v>
      </c>
      <c r="R19" s="39">
        <v>14</v>
      </c>
    </row>
    <row r="20" spans="1:18" ht="10.5" customHeight="1" x14ac:dyDescent="0.25">
      <c r="A20" s="35" t="s">
        <v>94</v>
      </c>
      <c r="B20" s="36">
        <v>349</v>
      </c>
      <c r="C20" s="37">
        <v>1164</v>
      </c>
      <c r="D20" s="37">
        <v>1108</v>
      </c>
      <c r="E20" s="36">
        <v>158</v>
      </c>
      <c r="F20" s="36">
        <v>7</v>
      </c>
      <c r="G20" s="36">
        <v>373</v>
      </c>
      <c r="H20" s="36">
        <v>202</v>
      </c>
      <c r="I20" s="39">
        <v>111</v>
      </c>
      <c r="J20" s="39">
        <v>64</v>
      </c>
      <c r="K20" s="36">
        <v>143</v>
      </c>
      <c r="L20" s="36">
        <v>115</v>
      </c>
      <c r="M20" s="34">
        <v>80</v>
      </c>
      <c r="N20" s="40" t="s">
        <v>78</v>
      </c>
      <c r="O20" s="36">
        <v>74</v>
      </c>
      <c r="P20" s="36">
        <v>46</v>
      </c>
      <c r="Q20" s="39">
        <v>26</v>
      </c>
      <c r="R20" s="39">
        <v>15</v>
      </c>
    </row>
    <row r="21" spans="1:18" ht="10.5" customHeight="1" x14ac:dyDescent="0.25">
      <c r="A21" s="35" t="s">
        <v>95</v>
      </c>
      <c r="B21" s="36">
        <v>384</v>
      </c>
      <c r="C21" s="37">
        <v>1171</v>
      </c>
      <c r="D21" s="37">
        <v>1126</v>
      </c>
      <c r="E21" s="36">
        <v>154</v>
      </c>
      <c r="F21" s="36">
        <v>8</v>
      </c>
      <c r="G21" s="36">
        <v>364</v>
      </c>
      <c r="H21" s="36">
        <v>199</v>
      </c>
      <c r="I21" s="39">
        <v>109</v>
      </c>
      <c r="J21" s="39">
        <v>65</v>
      </c>
      <c r="K21" s="36">
        <v>138</v>
      </c>
      <c r="L21" s="36">
        <v>114</v>
      </c>
      <c r="M21" s="34">
        <v>76</v>
      </c>
      <c r="N21" s="40" t="s">
        <v>78</v>
      </c>
      <c r="O21" s="36">
        <v>79</v>
      </c>
      <c r="P21" s="36">
        <v>47</v>
      </c>
      <c r="Q21" s="39">
        <v>26</v>
      </c>
      <c r="R21" s="39">
        <v>15</v>
      </c>
    </row>
    <row r="22" spans="1:18" ht="10.5" customHeight="1" x14ac:dyDescent="0.25">
      <c r="A22" s="35" t="s">
        <v>96</v>
      </c>
      <c r="B22" s="36">
        <v>422</v>
      </c>
      <c r="C22" s="37">
        <v>1180</v>
      </c>
      <c r="D22" s="37">
        <v>1144</v>
      </c>
      <c r="E22" s="36">
        <v>153</v>
      </c>
      <c r="F22" s="36">
        <v>8</v>
      </c>
      <c r="G22" s="36">
        <v>352</v>
      </c>
      <c r="H22" s="36">
        <v>198</v>
      </c>
      <c r="I22" s="39">
        <v>106</v>
      </c>
      <c r="J22" s="39">
        <v>65</v>
      </c>
      <c r="K22" s="36">
        <v>135</v>
      </c>
      <c r="L22" s="36">
        <v>116</v>
      </c>
      <c r="M22" s="34">
        <v>73</v>
      </c>
      <c r="N22" s="40">
        <v>3</v>
      </c>
      <c r="O22" s="36">
        <v>80</v>
      </c>
      <c r="P22" s="36">
        <v>46</v>
      </c>
      <c r="Q22" s="39">
        <v>28</v>
      </c>
      <c r="R22" s="39">
        <v>15</v>
      </c>
    </row>
    <row r="23" spans="1:18" ht="10.5" customHeight="1" x14ac:dyDescent="0.25">
      <c r="A23" s="35" t="s">
        <v>97</v>
      </c>
      <c r="B23" s="36">
        <v>457</v>
      </c>
      <c r="C23" s="37">
        <v>1192</v>
      </c>
      <c r="D23" s="37">
        <v>1165</v>
      </c>
      <c r="E23" s="36">
        <v>153</v>
      </c>
      <c r="F23" s="36">
        <v>8</v>
      </c>
      <c r="G23" s="36">
        <v>342</v>
      </c>
      <c r="H23" s="36">
        <v>199</v>
      </c>
      <c r="I23" s="39">
        <v>103</v>
      </c>
      <c r="J23" s="39">
        <v>64</v>
      </c>
      <c r="K23" s="36">
        <v>132</v>
      </c>
      <c r="L23" s="36">
        <v>117</v>
      </c>
      <c r="M23" s="34">
        <v>72</v>
      </c>
      <c r="N23" s="40">
        <v>2</v>
      </c>
      <c r="O23" s="36">
        <v>78</v>
      </c>
      <c r="P23" s="36">
        <v>46</v>
      </c>
      <c r="Q23" s="39">
        <v>27</v>
      </c>
      <c r="R23" s="39">
        <v>15</v>
      </c>
    </row>
    <row r="24" spans="1:18" ht="10.5" customHeight="1" x14ac:dyDescent="0.25">
      <c r="A24" s="35" t="s">
        <v>98</v>
      </c>
      <c r="B24" s="36">
        <v>478</v>
      </c>
      <c r="C24" s="37">
        <v>1221</v>
      </c>
      <c r="D24" s="37">
        <v>1200</v>
      </c>
      <c r="E24" s="36">
        <v>154</v>
      </c>
      <c r="F24" s="36">
        <v>9</v>
      </c>
      <c r="G24" s="36">
        <v>334</v>
      </c>
      <c r="H24" s="36">
        <v>203</v>
      </c>
      <c r="I24" s="39">
        <v>101</v>
      </c>
      <c r="J24" s="39">
        <v>64</v>
      </c>
      <c r="K24" s="36">
        <v>130</v>
      </c>
      <c r="L24" s="36">
        <v>120</v>
      </c>
      <c r="M24" s="34">
        <v>67</v>
      </c>
      <c r="N24" s="40">
        <v>3</v>
      </c>
      <c r="O24" s="36">
        <v>72</v>
      </c>
      <c r="P24" s="36">
        <v>43</v>
      </c>
      <c r="Q24" s="39">
        <v>27</v>
      </c>
      <c r="R24" s="39">
        <v>15</v>
      </c>
    </row>
    <row r="25" spans="1:18" ht="10.5" customHeight="1" x14ac:dyDescent="0.25">
      <c r="A25" s="35" t="s">
        <v>99</v>
      </c>
      <c r="B25" s="36">
        <v>477</v>
      </c>
      <c r="C25" s="37">
        <v>1272</v>
      </c>
      <c r="D25" s="37">
        <v>1252</v>
      </c>
      <c r="E25" s="36">
        <v>157</v>
      </c>
      <c r="F25" s="36">
        <v>9</v>
      </c>
      <c r="G25" s="36">
        <v>327</v>
      </c>
      <c r="H25" s="36">
        <v>209</v>
      </c>
      <c r="I25" s="39">
        <v>103</v>
      </c>
      <c r="J25" s="39">
        <v>63</v>
      </c>
      <c r="K25" s="36">
        <v>133</v>
      </c>
      <c r="L25" s="36">
        <v>126</v>
      </c>
      <c r="M25" s="34">
        <v>64</v>
      </c>
      <c r="N25" s="40">
        <v>3</v>
      </c>
      <c r="O25" s="36">
        <v>68</v>
      </c>
      <c r="P25" s="36">
        <v>42</v>
      </c>
      <c r="Q25" s="39">
        <v>25</v>
      </c>
      <c r="R25" s="39">
        <v>15</v>
      </c>
    </row>
    <row r="26" spans="1:18" ht="10.5" customHeight="1" x14ac:dyDescent="0.25">
      <c r="A26" s="35" t="s">
        <v>100</v>
      </c>
      <c r="B26" s="36">
        <v>466</v>
      </c>
      <c r="C26" s="37">
        <v>1301</v>
      </c>
      <c r="D26" s="37">
        <v>1284</v>
      </c>
      <c r="E26" s="36">
        <v>169</v>
      </c>
      <c r="F26" s="36">
        <v>9</v>
      </c>
      <c r="G26" s="36">
        <v>319</v>
      </c>
      <c r="H26" s="36">
        <v>218</v>
      </c>
      <c r="I26" s="39">
        <v>101</v>
      </c>
      <c r="J26" s="39">
        <v>63</v>
      </c>
      <c r="K26" s="36">
        <v>143</v>
      </c>
      <c r="L26" s="36">
        <v>137</v>
      </c>
      <c r="M26" s="34">
        <v>60</v>
      </c>
      <c r="N26" s="40">
        <v>3</v>
      </c>
      <c r="O26" s="36">
        <v>68</v>
      </c>
      <c r="P26" s="36">
        <v>44</v>
      </c>
      <c r="Q26" s="39">
        <v>25</v>
      </c>
      <c r="R26" s="39">
        <v>15</v>
      </c>
    </row>
    <row r="27" spans="1:18" ht="10.5" customHeight="1" x14ac:dyDescent="0.25">
      <c r="A27" s="35" t="s">
        <v>101</v>
      </c>
      <c r="B27" s="36">
        <v>455</v>
      </c>
      <c r="C27" s="37">
        <v>1326</v>
      </c>
      <c r="D27" s="37">
        <v>1310</v>
      </c>
      <c r="E27" s="36">
        <v>175</v>
      </c>
      <c r="F27" s="36">
        <v>9</v>
      </c>
      <c r="G27" s="36">
        <v>317</v>
      </c>
      <c r="H27" s="36">
        <v>225</v>
      </c>
      <c r="I27" s="39">
        <v>100</v>
      </c>
      <c r="J27" s="39">
        <v>63</v>
      </c>
      <c r="K27" s="36">
        <v>141</v>
      </c>
      <c r="L27" s="36">
        <v>135</v>
      </c>
      <c r="M27" s="34">
        <v>59</v>
      </c>
      <c r="N27" s="40">
        <v>3</v>
      </c>
      <c r="O27" s="36">
        <v>68</v>
      </c>
      <c r="P27" s="36">
        <v>45</v>
      </c>
      <c r="Q27" s="39">
        <v>26</v>
      </c>
      <c r="R27" s="39">
        <v>14</v>
      </c>
    </row>
    <row r="28" spans="1:18" ht="10.5" customHeight="1" x14ac:dyDescent="0.25">
      <c r="A28" s="35" t="s">
        <v>102</v>
      </c>
      <c r="B28" s="36">
        <v>441</v>
      </c>
      <c r="C28" s="37">
        <v>1343</v>
      </c>
      <c r="D28" s="37">
        <v>1327</v>
      </c>
      <c r="E28" s="36">
        <v>178</v>
      </c>
      <c r="F28" s="36">
        <v>10</v>
      </c>
      <c r="G28" s="36">
        <v>319</v>
      </c>
      <c r="H28" s="36">
        <v>232</v>
      </c>
      <c r="I28" s="39">
        <v>100</v>
      </c>
      <c r="J28" s="39">
        <v>63</v>
      </c>
      <c r="K28" s="36">
        <v>140</v>
      </c>
      <c r="L28" s="36">
        <v>135</v>
      </c>
      <c r="M28" s="34">
        <v>60</v>
      </c>
      <c r="N28" s="40">
        <v>3</v>
      </c>
      <c r="O28" s="36">
        <v>66</v>
      </c>
      <c r="P28" s="36">
        <v>46</v>
      </c>
      <c r="Q28" s="39">
        <v>25</v>
      </c>
      <c r="R28" s="39">
        <v>15</v>
      </c>
    </row>
    <row r="29" spans="1:18" ht="10.5" customHeight="1" x14ac:dyDescent="0.25">
      <c r="A29" s="35" t="s">
        <v>103</v>
      </c>
      <c r="B29" s="36">
        <v>425</v>
      </c>
      <c r="C29" s="37">
        <v>1355</v>
      </c>
      <c r="D29" s="37">
        <v>1340</v>
      </c>
      <c r="E29" s="36">
        <v>176</v>
      </c>
      <c r="F29" s="36">
        <v>10</v>
      </c>
      <c r="G29" s="36">
        <v>321</v>
      </c>
      <c r="H29" s="36">
        <v>236</v>
      </c>
      <c r="I29" s="39">
        <v>99</v>
      </c>
      <c r="J29" s="39">
        <v>64</v>
      </c>
      <c r="K29" s="36">
        <v>136</v>
      </c>
      <c r="L29" s="36">
        <v>131</v>
      </c>
      <c r="M29" s="34">
        <v>58</v>
      </c>
      <c r="N29" s="40">
        <v>3</v>
      </c>
      <c r="O29" s="36">
        <v>68</v>
      </c>
      <c r="P29" s="36">
        <v>49</v>
      </c>
      <c r="Q29" s="39">
        <v>25</v>
      </c>
      <c r="R29" s="39">
        <v>14</v>
      </c>
    </row>
    <row r="30" spans="1:18" ht="10.5" customHeight="1" x14ac:dyDescent="0.25">
      <c r="A30" s="35" t="s">
        <v>104</v>
      </c>
      <c r="B30" s="36">
        <v>407</v>
      </c>
      <c r="C30" s="37">
        <v>1353</v>
      </c>
      <c r="D30" s="37">
        <v>1342</v>
      </c>
      <c r="E30" s="36">
        <v>175</v>
      </c>
      <c r="F30" s="36">
        <v>10</v>
      </c>
      <c r="G30" s="36">
        <v>319</v>
      </c>
      <c r="H30" s="36">
        <v>237</v>
      </c>
      <c r="I30" s="39">
        <v>99</v>
      </c>
      <c r="J30" s="39">
        <v>65</v>
      </c>
      <c r="K30" s="36">
        <v>136</v>
      </c>
      <c r="L30" s="36">
        <v>131</v>
      </c>
      <c r="M30" s="34">
        <v>60</v>
      </c>
      <c r="N30" s="40">
        <v>3</v>
      </c>
      <c r="O30" s="36">
        <v>68</v>
      </c>
      <c r="P30" s="36">
        <v>52</v>
      </c>
      <c r="Q30" s="39">
        <v>25</v>
      </c>
      <c r="R30" s="39">
        <v>14</v>
      </c>
    </row>
    <row r="31" spans="1:18" ht="10.5" customHeight="1" x14ac:dyDescent="0.25">
      <c r="A31" s="35" t="s">
        <v>105</v>
      </c>
      <c r="B31" s="36">
        <v>399</v>
      </c>
      <c r="C31" s="37">
        <v>1332</v>
      </c>
      <c r="D31" s="37">
        <v>1318</v>
      </c>
      <c r="E31" s="36">
        <v>177</v>
      </c>
      <c r="F31" s="36">
        <v>12</v>
      </c>
      <c r="G31" s="36">
        <v>322</v>
      </c>
      <c r="H31" s="36">
        <v>240</v>
      </c>
      <c r="I31" s="39">
        <v>99</v>
      </c>
      <c r="J31" s="39">
        <v>67</v>
      </c>
      <c r="K31" s="36">
        <v>139</v>
      </c>
      <c r="L31" s="36">
        <v>134</v>
      </c>
      <c r="M31" s="34">
        <v>60</v>
      </c>
      <c r="N31" s="40">
        <v>3</v>
      </c>
      <c r="O31" s="36">
        <v>69</v>
      </c>
      <c r="P31" s="36">
        <v>53</v>
      </c>
      <c r="Q31" s="39">
        <v>24</v>
      </c>
      <c r="R31" s="39">
        <v>14</v>
      </c>
    </row>
    <row r="32" spans="1:18" ht="10.5" customHeight="1" x14ac:dyDescent="0.25">
      <c r="A32" s="35" t="s">
        <v>106</v>
      </c>
      <c r="B32" s="36">
        <v>395</v>
      </c>
      <c r="C32" s="37">
        <v>1297</v>
      </c>
      <c r="D32" s="37">
        <v>1282</v>
      </c>
      <c r="E32" s="36">
        <v>187</v>
      </c>
      <c r="F32" s="36">
        <v>13</v>
      </c>
      <c r="G32" s="36">
        <v>329</v>
      </c>
      <c r="H32" s="36">
        <v>248</v>
      </c>
      <c r="I32" s="39">
        <v>99</v>
      </c>
      <c r="J32" s="39">
        <v>72</v>
      </c>
      <c r="K32" s="36">
        <v>154</v>
      </c>
      <c r="L32" s="36">
        <v>150</v>
      </c>
      <c r="M32" s="34">
        <v>59</v>
      </c>
      <c r="N32" s="40">
        <v>3</v>
      </c>
      <c r="O32" s="36">
        <v>70</v>
      </c>
      <c r="P32" s="36">
        <v>54</v>
      </c>
      <c r="Q32" s="39">
        <v>24</v>
      </c>
      <c r="R32" s="39">
        <v>15</v>
      </c>
    </row>
    <row r="33" spans="1:18" ht="10.5" customHeight="1" x14ac:dyDescent="0.25">
      <c r="A33" s="35" t="s">
        <v>107</v>
      </c>
      <c r="B33" s="36">
        <v>393</v>
      </c>
      <c r="C33" s="37">
        <v>1235</v>
      </c>
      <c r="D33" s="37">
        <v>1221</v>
      </c>
      <c r="E33" s="36">
        <v>202</v>
      </c>
      <c r="F33" s="36">
        <v>15</v>
      </c>
      <c r="G33" s="36">
        <v>349</v>
      </c>
      <c r="H33" s="36">
        <v>274</v>
      </c>
      <c r="I33" s="39">
        <v>101</v>
      </c>
      <c r="J33" s="39">
        <v>72</v>
      </c>
      <c r="K33" s="36">
        <v>175</v>
      </c>
      <c r="L33" s="36">
        <v>171</v>
      </c>
      <c r="M33" s="34">
        <v>58</v>
      </c>
      <c r="N33" s="40">
        <v>3</v>
      </c>
      <c r="O33" s="36">
        <v>69</v>
      </c>
      <c r="P33" s="36">
        <v>53</v>
      </c>
      <c r="Q33" s="39">
        <v>25</v>
      </c>
      <c r="R33" s="39">
        <v>16</v>
      </c>
    </row>
    <row r="34" spans="1:18" ht="10.5" customHeight="1" x14ac:dyDescent="0.25">
      <c r="A34" s="35" t="s">
        <v>108</v>
      </c>
      <c r="B34" s="36">
        <v>392</v>
      </c>
      <c r="C34" s="41">
        <v>1178</v>
      </c>
      <c r="D34" s="37">
        <v>1167</v>
      </c>
      <c r="E34" s="36">
        <v>209</v>
      </c>
      <c r="F34" s="36">
        <v>16</v>
      </c>
      <c r="G34" s="36">
        <v>360</v>
      </c>
      <c r="H34" s="36">
        <v>292</v>
      </c>
      <c r="I34" s="39">
        <v>102</v>
      </c>
      <c r="J34" s="39">
        <v>77</v>
      </c>
      <c r="K34" s="36">
        <v>173</v>
      </c>
      <c r="L34" s="36">
        <v>169</v>
      </c>
      <c r="M34" s="34">
        <v>58</v>
      </c>
      <c r="N34" s="41">
        <v>3</v>
      </c>
      <c r="O34" s="36">
        <v>68</v>
      </c>
      <c r="P34" s="36">
        <v>53</v>
      </c>
      <c r="Q34" s="39">
        <v>24</v>
      </c>
      <c r="R34" s="39">
        <v>16</v>
      </c>
    </row>
    <row r="35" spans="1:18" ht="10.5" customHeight="1" x14ac:dyDescent="0.25">
      <c r="A35" s="35" t="s">
        <v>109</v>
      </c>
      <c r="B35" s="36">
        <v>395</v>
      </c>
      <c r="C35" s="41">
        <v>1128</v>
      </c>
      <c r="D35" s="37">
        <v>1117</v>
      </c>
      <c r="E35" s="36">
        <v>205</v>
      </c>
      <c r="F35" s="36">
        <v>21</v>
      </c>
      <c r="G35" s="36">
        <v>376</v>
      </c>
      <c r="H35" s="36">
        <v>309</v>
      </c>
      <c r="I35" s="39">
        <v>107</v>
      </c>
      <c r="J35" s="39">
        <v>83</v>
      </c>
      <c r="K35" s="36">
        <v>167</v>
      </c>
      <c r="L35" s="36">
        <v>163</v>
      </c>
      <c r="M35" s="34">
        <v>61</v>
      </c>
      <c r="N35" s="41">
        <v>6</v>
      </c>
      <c r="O35" s="36">
        <v>69</v>
      </c>
      <c r="P35" s="36">
        <v>54</v>
      </c>
      <c r="Q35" s="39">
        <v>24</v>
      </c>
      <c r="R35" s="39">
        <v>16</v>
      </c>
    </row>
    <row r="36" spans="1:18" ht="10.5" customHeight="1" x14ac:dyDescent="0.25">
      <c r="A36" s="35" t="s">
        <v>110</v>
      </c>
      <c r="B36" s="36">
        <v>395</v>
      </c>
      <c r="C36" s="42">
        <v>1090</v>
      </c>
      <c r="D36" s="37">
        <v>1079</v>
      </c>
      <c r="E36" s="36">
        <v>189</v>
      </c>
      <c r="F36" s="36">
        <v>28</v>
      </c>
      <c r="G36" s="36">
        <v>393</v>
      </c>
      <c r="H36" s="36">
        <v>323</v>
      </c>
      <c r="I36" s="39">
        <v>117</v>
      </c>
      <c r="J36" s="39">
        <v>92</v>
      </c>
      <c r="K36" s="36">
        <v>159</v>
      </c>
      <c r="L36" s="36">
        <v>155</v>
      </c>
      <c r="M36" s="34">
        <v>68</v>
      </c>
      <c r="N36" s="41">
        <v>7</v>
      </c>
      <c r="O36" s="36">
        <v>71</v>
      </c>
      <c r="P36" s="36">
        <v>60</v>
      </c>
      <c r="Q36" s="39">
        <v>22</v>
      </c>
      <c r="R36" s="39">
        <v>16</v>
      </c>
    </row>
    <row r="37" spans="1:18" ht="10.5" customHeight="1" x14ac:dyDescent="0.25">
      <c r="A37" s="35" t="s">
        <v>111</v>
      </c>
      <c r="B37" s="36">
        <v>398</v>
      </c>
      <c r="C37" s="42">
        <v>1053</v>
      </c>
      <c r="D37" s="37">
        <v>1044</v>
      </c>
      <c r="E37" s="36">
        <v>174</v>
      </c>
      <c r="F37" s="36">
        <v>30</v>
      </c>
      <c r="G37" s="36">
        <v>407</v>
      </c>
      <c r="H37" s="36">
        <v>331</v>
      </c>
      <c r="I37" s="39">
        <v>134</v>
      </c>
      <c r="J37" s="39">
        <v>104</v>
      </c>
      <c r="K37" s="36">
        <v>152</v>
      </c>
      <c r="L37" s="36">
        <v>148</v>
      </c>
      <c r="M37" s="34">
        <v>66</v>
      </c>
      <c r="N37" s="41">
        <v>7</v>
      </c>
      <c r="O37" s="36">
        <v>81</v>
      </c>
      <c r="P37" s="36">
        <v>69</v>
      </c>
      <c r="Q37" s="39">
        <v>24</v>
      </c>
      <c r="R37" s="39">
        <v>16</v>
      </c>
    </row>
    <row r="38" spans="1:18" ht="10.5" customHeight="1" x14ac:dyDescent="0.25">
      <c r="A38" s="35" t="s">
        <v>112</v>
      </c>
      <c r="B38" s="36">
        <v>397</v>
      </c>
      <c r="C38" s="42">
        <v>1027</v>
      </c>
      <c r="D38" s="37">
        <v>1020</v>
      </c>
      <c r="E38" s="36">
        <v>163</v>
      </c>
      <c r="F38" s="36">
        <v>28</v>
      </c>
      <c r="G38" s="36">
        <v>419</v>
      </c>
      <c r="H38" s="36">
        <v>337</v>
      </c>
      <c r="I38" s="39">
        <v>155</v>
      </c>
      <c r="J38" s="39">
        <v>116</v>
      </c>
      <c r="K38" s="36">
        <v>144</v>
      </c>
      <c r="L38" s="36">
        <v>141</v>
      </c>
      <c r="M38" s="34">
        <v>62</v>
      </c>
      <c r="N38" s="41">
        <v>10</v>
      </c>
      <c r="O38" s="36">
        <v>80</v>
      </c>
      <c r="P38" s="36">
        <v>69</v>
      </c>
      <c r="Q38" s="39">
        <v>25</v>
      </c>
      <c r="R38" s="39">
        <v>18</v>
      </c>
    </row>
    <row r="39" spans="1:18" ht="10.5" customHeight="1" x14ac:dyDescent="0.25">
      <c r="A39" s="35" t="s">
        <v>113</v>
      </c>
      <c r="B39" s="36">
        <v>401</v>
      </c>
      <c r="C39" s="42">
        <v>1016</v>
      </c>
      <c r="D39" s="37">
        <v>1011</v>
      </c>
      <c r="E39" s="36">
        <v>154</v>
      </c>
      <c r="F39" s="36">
        <v>24</v>
      </c>
      <c r="G39" s="36">
        <v>425</v>
      </c>
      <c r="H39" s="36">
        <v>349</v>
      </c>
      <c r="I39" s="39">
        <v>180</v>
      </c>
      <c r="J39" s="39">
        <v>130</v>
      </c>
      <c r="K39" s="36">
        <v>128</v>
      </c>
      <c r="L39" s="36">
        <v>126</v>
      </c>
      <c r="M39" s="34">
        <v>56</v>
      </c>
      <c r="N39" s="41">
        <v>11</v>
      </c>
      <c r="O39" s="36">
        <v>84</v>
      </c>
      <c r="P39" s="36">
        <v>70</v>
      </c>
      <c r="Q39" s="39">
        <v>26</v>
      </c>
      <c r="R39" s="39">
        <v>20</v>
      </c>
    </row>
    <row r="40" spans="1:18" ht="10.5" customHeight="1" x14ac:dyDescent="0.25">
      <c r="A40" s="35" t="s">
        <v>114</v>
      </c>
      <c r="B40" s="36">
        <v>396</v>
      </c>
      <c r="C40" s="42">
        <v>1007</v>
      </c>
      <c r="D40" s="37">
        <v>1003</v>
      </c>
      <c r="E40" s="36">
        <v>144</v>
      </c>
      <c r="F40" s="36">
        <v>20</v>
      </c>
      <c r="G40" s="36">
        <v>436</v>
      </c>
      <c r="H40" s="36">
        <v>361</v>
      </c>
      <c r="I40" s="39">
        <v>199</v>
      </c>
      <c r="J40" s="39">
        <v>142</v>
      </c>
      <c r="K40" s="36">
        <v>126</v>
      </c>
      <c r="L40" s="36">
        <v>124</v>
      </c>
      <c r="M40" s="41">
        <v>53</v>
      </c>
      <c r="N40" s="41">
        <v>12</v>
      </c>
      <c r="O40" s="36">
        <v>88</v>
      </c>
      <c r="P40" s="36">
        <v>73</v>
      </c>
      <c r="Q40" s="39">
        <v>31</v>
      </c>
      <c r="R40" s="39">
        <v>22</v>
      </c>
    </row>
    <row r="41" spans="1:18" ht="10.5" customHeight="1" x14ac:dyDescent="0.25">
      <c r="A41" s="35" t="s">
        <v>115</v>
      </c>
      <c r="B41" s="36">
        <v>385</v>
      </c>
      <c r="C41" s="42">
        <v>1004</v>
      </c>
      <c r="D41" s="37">
        <v>1001</v>
      </c>
      <c r="E41" s="36">
        <v>133</v>
      </c>
      <c r="F41" s="36">
        <v>17</v>
      </c>
      <c r="G41" s="36">
        <v>447</v>
      </c>
      <c r="H41" s="36">
        <v>369</v>
      </c>
      <c r="I41" s="39">
        <v>234</v>
      </c>
      <c r="J41" s="39">
        <v>153</v>
      </c>
      <c r="K41" s="36">
        <v>122</v>
      </c>
      <c r="L41" s="36">
        <v>120</v>
      </c>
      <c r="M41" s="34">
        <v>42</v>
      </c>
      <c r="N41" s="41">
        <v>15</v>
      </c>
      <c r="O41" s="36">
        <v>90</v>
      </c>
      <c r="P41" s="36">
        <v>76</v>
      </c>
      <c r="Q41" s="39">
        <v>37</v>
      </c>
      <c r="R41" s="39">
        <v>24</v>
      </c>
    </row>
    <row r="42" spans="1:18" ht="10.5" customHeight="1" x14ac:dyDescent="0.25">
      <c r="A42" s="35" t="s">
        <v>116</v>
      </c>
      <c r="B42" s="36">
        <v>376</v>
      </c>
      <c r="C42" s="42">
        <v>1006</v>
      </c>
      <c r="D42" s="37">
        <v>1003</v>
      </c>
      <c r="E42" s="36">
        <v>120</v>
      </c>
      <c r="F42" s="36">
        <v>13</v>
      </c>
      <c r="G42" s="36">
        <v>461</v>
      </c>
      <c r="H42" s="36">
        <v>377</v>
      </c>
      <c r="I42" s="39">
        <v>258</v>
      </c>
      <c r="J42" s="39">
        <v>163</v>
      </c>
      <c r="K42" s="36">
        <v>118</v>
      </c>
      <c r="L42" s="36">
        <v>117</v>
      </c>
      <c r="M42" s="34">
        <v>39</v>
      </c>
      <c r="N42" s="41">
        <v>15</v>
      </c>
      <c r="O42" s="36">
        <v>92</v>
      </c>
      <c r="P42" s="36">
        <v>78</v>
      </c>
      <c r="Q42" s="39">
        <v>39</v>
      </c>
      <c r="R42" s="39">
        <v>25</v>
      </c>
    </row>
    <row r="43" spans="1:18" ht="10.5" customHeight="1" x14ac:dyDescent="0.25">
      <c r="A43" s="43" t="s">
        <v>117</v>
      </c>
      <c r="B43" s="36">
        <v>367</v>
      </c>
      <c r="C43" s="44">
        <v>1003</v>
      </c>
      <c r="D43" s="45">
        <v>1000</v>
      </c>
      <c r="E43" s="46">
        <v>110</v>
      </c>
      <c r="F43" s="46">
        <v>12</v>
      </c>
      <c r="G43" s="46">
        <v>475</v>
      </c>
      <c r="H43" s="46">
        <v>387</v>
      </c>
      <c r="I43" s="39">
        <v>279</v>
      </c>
      <c r="J43" s="39">
        <v>172</v>
      </c>
      <c r="K43" s="36">
        <v>118</v>
      </c>
      <c r="L43" s="36">
        <v>117</v>
      </c>
      <c r="M43" s="47">
        <v>36</v>
      </c>
      <c r="N43" s="48">
        <v>14</v>
      </c>
      <c r="O43" s="36">
        <v>90</v>
      </c>
      <c r="P43" s="36">
        <v>74</v>
      </c>
      <c r="Q43" s="39">
        <v>42</v>
      </c>
      <c r="R43" s="39">
        <v>27</v>
      </c>
    </row>
    <row r="44" spans="1:18" ht="10.5" customHeight="1" x14ac:dyDescent="0.25">
      <c r="A44" s="35" t="s">
        <v>118</v>
      </c>
      <c r="B44" s="40">
        <v>353</v>
      </c>
      <c r="C44" s="40">
        <v>961</v>
      </c>
      <c r="D44" s="40">
        <v>958</v>
      </c>
      <c r="E44" s="38" t="s">
        <v>78</v>
      </c>
      <c r="F44" s="40">
        <v>127</v>
      </c>
      <c r="G44" s="40">
        <v>510</v>
      </c>
      <c r="H44" s="40">
        <v>418</v>
      </c>
      <c r="I44" s="39">
        <v>327</v>
      </c>
      <c r="J44" s="39">
        <v>184</v>
      </c>
      <c r="K44" s="40">
        <v>122</v>
      </c>
      <c r="L44" s="40">
        <v>121</v>
      </c>
      <c r="M44" s="38" t="s">
        <v>78</v>
      </c>
      <c r="N44" s="40" t="s">
        <v>119</v>
      </c>
      <c r="O44" s="40">
        <v>89</v>
      </c>
      <c r="P44" s="40">
        <v>72</v>
      </c>
      <c r="Q44" s="39">
        <v>47</v>
      </c>
      <c r="R44" s="39">
        <v>30</v>
      </c>
    </row>
    <row r="45" spans="1:18" ht="10.5" customHeight="1" x14ac:dyDescent="0.25">
      <c r="A45" s="35" t="s">
        <v>120</v>
      </c>
      <c r="B45" s="36">
        <v>342</v>
      </c>
      <c r="C45" s="36">
        <v>947</v>
      </c>
      <c r="D45" s="36">
        <v>944</v>
      </c>
      <c r="E45" s="38" t="s">
        <v>78</v>
      </c>
      <c r="F45" s="36">
        <v>133</v>
      </c>
      <c r="G45" s="36">
        <v>516</v>
      </c>
      <c r="H45" s="36">
        <v>421</v>
      </c>
      <c r="I45" s="39">
        <v>349</v>
      </c>
      <c r="J45" s="39">
        <v>193</v>
      </c>
      <c r="K45" s="36">
        <v>119</v>
      </c>
      <c r="L45" s="36">
        <v>118</v>
      </c>
      <c r="M45" s="38" t="s">
        <v>78</v>
      </c>
      <c r="N45" s="34">
        <v>57</v>
      </c>
      <c r="O45" s="36">
        <v>89</v>
      </c>
      <c r="P45" s="36">
        <v>70</v>
      </c>
      <c r="Q45" s="39">
        <v>47</v>
      </c>
      <c r="R45" s="39">
        <v>30</v>
      </c>
    </row>
    <row r="46" spans="1:18" ht="10.5" customHeight="1" x14ac:dyDescent="0.25">
      <c r="A46" s="35" t="s">
        <v>121</v>
      </c>
      <c r="B46" s="36">
        <v>332</v>
      </c>
      <c r="C46" s="36">
        <v>933</v>
      </c>
      <c r="D46" s="36">
        <v>930</v>
      </c>
      <c r="E46" s="38" t="s">
        <v>78</v>
      </c>
      <c r="F46" s="36">
        <v>134</v>
      </c>
      <c r="G46" s="34">
        <v>519</v>
      </c>
      <c r="H46" s="36">
        <v>426</v>
      </c>
      <c r="I46" s="39">
        <v>382</v>
      </c>
      <c r="J46" s="39">
        <v>203</v>
      </c>
      <c r="K46" s="36">
        <v>119</v>
      </c>
      <c r="L46" s="36">
        <v>118</v>
      </c>
      <c r="M46" s="38" t="s">
        <v>78</v>
      </c>
      <c r="N46" s="40">
        <v>64</v>
      </c>
      <c r="O46" s="36">
        <v>90</v>
      </c>
      <c r="P46" s="36">
        <v>70</v>
      </c>
      <c r="Q46" s="39">
        <v>51</v>
      </c>
      <c r="R46" s="39">
        <v>31</v>
      </c>
    </row>
    <row r="47" spans="1:18" ht="10.5" customHeight="1" x14ac:dyDescent="0.25">
      <c r="A47" s="35" t="s">
        <v>122</v>
      </c>
      <c r="B47" s="36">
        <v>328</v>
      </c>
      <c r="C47" s="36">
        <v>913</v>
      </c>
      <c r="D47" s="36">
        <v>910</v>
      </c>
      <c r="E47" s="38" t="s">
        <v>78</v>
      </c>
      <c r="F47" s="36">
        <v>135</v>
      </c>
      <c r="G47" s="36">
        <v>531</v>
      </c>
      <c r="H47" s="36">
        <v>438</v>
      </c>
      <c r="I47" s="39">
        <v>409</v>
      </c>
      <c r="J47" s="39">
        <v>216</v>
      </c>
      <c r="K47" s="36">
        <v>117</v>
      </c>
      <c r="L47" s="36">
        <v>116</v>
      </c>
      <c r="M47" s="38" t="s">
        <v>78</v>
      </c>
      <c r="N47" s="40">
        <v>61</v>
      </c>
      <c r="O47" s="36">
        <v>89</v>
      </c>
      <c r="P47" s="36">
        <v>72</v>
      </c>
      <c r="Q47" s="39">
        <v>53</v>
      </c>
      <c r="R47" s="39">
        <v>32</v>
      </c>
    </row>
    <row r="48" spans="1:18" ht="10.5" customHeight="1" x14ac:dyDescent="0.25">
      <c r="A48" s="35" t="s">
        <v>123</v>
      </c>
      <c r="B48" s="36">
        <v>326</v>
      </c>
      <c r="C48" s="36">
        <v>891</v>
      </c>
      <c r="D48" s="36">
        <v>888</v>
      </c>
      <c r="E48" s="38" t="s">
        <v>78</v>
      </c>
      <c r="F48" s="36">
        <v>135</v>
      </c>
      <c r="G48" s="36">
        <v>529</v>
      </c>
      <c r="H48" s="36">
        <v>439</v>
      </c>
      <c r="I48" s="39">
        <v>422</v>
      </c>
      <c r="J48" s="39">
        <v>226</v>
      </c>
      <c r="K48" s="36">
        <v>118</v>
      </c>
      <c r="L48" s="36">
        <v>117</v>
      </c>
      <c r="M48" s="38" t="s">
        <v>78</v>
      </c>
      <c r="N48" s="40">
        <v>65</v>
      </c>
      <c r="O48" s="36">
        <v>93</v>
      </c>
      <c r="P48" s="36">
        <v>77</v>
      </c>
      <c r="Q48" s="39">
        <v>54</v>
      </c>
      <c r="R48" s="39">
        <v>32</v>
      </c>
    </row>
    <row r="49" spans="1:18" ht="10.5" customHeight="1" x14ac:dyDescent="0.25">
      <c r="A49" s="35" t="s">
        <v>124</v>
      </c>
      <c r="B49" s="36">
        <v>327</v>
      </c>
      <c r="C49" s="36">
        <v>862</v>
      </c>
      <c r="D49" s="36">
        <v>859</v>
      </c>
      <c r="E49" s="38" t="s">
        <v>78</v>
      </c>
      <c r="F49" s="36">
        <v>135</v>
      </c>
      <c r="G49" s="36">
        <v>531</v>
      </c>
      <c r="H49" s="36">
        <v>441</v>
      </c>
      <c r="I49" s="39">
        <v>424</v>
      </c>
      <c r="J49" s="39">
        <v>231</v>
      </c>
      <c r="K49" s="36">
        <v>120</v>
      </c>
      <c r="L49" s="36">
        <v>120</v>
      </c>
      <c r="M49" s="38" t="s">
        <v>78</v>
      </c>
      <c r="N49" s="40">
        <v>63</v>
      </c>
      <c r="O49" s="36">
        <v>89</v>
      </c>
      <c r="P49" s="36">
        <v>77</v>
      </c>
      <c r="Q49" s="39">
        <v>57</v>
      </c>
      <c r="R49" s="39">
        <v>33</v>
      </c>
    </row>
    <row r="50" spans="1:18" ht="10.5" customHeight="1" x14ac:dyDescent="0.25">
      <c r="A50" s="35" t="s">
        <v>125</v>
      </c>
      <c r="B50" s="36">
        <v>328</v>
      </c>
      <c r="C50" s="36">
        <v>831</v>
      </c>
      <c r="D50" s="36">
        <v>829</v>
      </c>
      <c r="E50" s="38" t="s">
        <v>78</v>
      </c>
      <c r="F50" s="36">
        <v>134</v>
      </c>
      <c r="G50" s="36">
        <v>534</v>
      </c>
      <c r="H50" s="36">
        <v>443</v>
      </c>
      <c r="I50" s="39">
        <v>416</v>
      </c>
      <c r="J50" s="39">
        <v>239</v>
      </c>
      <c r="K50" s="36">
        <v>119</v>
      </c>
      <c r="L50" s="36">
        <v>118</v>
      </c>
      <c r="M50" s="38" t="s">
        <v>78</v>
      </c>
      <c r="N50" s="40">
        <v>60</v>
      </c>
      <c r="O50" s="36">
        <v>91</v>
      </c>
      <c r="P50" s="36">
        <v>77</v>
      </c>
      <c r="Q50" s="39">
        <v>53</v>
      </c>
      <c r="R50" s="39">
        <v>30</v>
      </c>
    </row>
    <row r="51" spans="1:18" ht="10.5" customHeight="1" x14ac:dyDescent="0.25">
      <c r="A51" s="49" t="s">
        <v>126</v>
      </c>
      <c r="B51" s="36">
        <v>324</v>
      </c>
      <c r="C51" s="36">
        <v>811</v>
      </c>
      <c r="D51" s="36">
        <v>809</v>
      </c>
      <c r="E51" s="38" t="s">
        <v>78</v>
      </c>
      <c r="F51" s="36">
        <v>139</v>
      </c>
      <c r="G51" s="36">
        <v>525</v>
      </c>
      <c r="H51" s="36">
        <v>442</v>
      </c>
      <c r="I51" s="39">
        <v>398</v>
      </c>
      <c r="J51" s="39">
        <v>243</v>
      </c>
      <c r="K51" s="36">
        <v>113</v>
      </c>
      <c r="L51" s="36">
        <v>112</v>
      </c>
      <c r="M51" s="38" t="s">
        <v>78</v>
      </c>
      <c r="N51" s="40">
        <v>55</v>
      </c>
      <c r="O51" s="36">
        <v>91</v>
      </c>
      <c r="P51" s="36">
        <v>78</v>
      </c>
      <c r="Q51" s="39">
        <v>51</v>
      </c>
      <c r="R51" s="39">
        <v>29</v>
      </c>
    </row>
    <row r="52" spans="1:18" ht="10.5" customHeight="1" x14ac:dyDescent="0.25">
      <c r="A52" s="49" t="s">
        <v>127</v>
      </c>
      <c r="B52" s="36">
        <v>326</v>
      </c>
      <c r="C52" s="36">
        <v>791</v>
      </c>
      <c r="D52" s="36">
        <v>789</v>
      </c>
      <c r="E52" s="38" t="s">
        <v>78</v>
      </c>
      <c r="F52" s="36">
        <v>139</v>
      </c>
      <c r="G52" s="36">
        <v>514</v>
      </c>
      <c r="H52" s="36">
        <v>440</v>
      </c>
      <c r="I52" s="39">
        <v>381</v>
      </c>
      <c r="J52" s="39">
        <v>243</v>
      </c>
      <c r="K52" s="36">
        <v>110</v>
      </c>
      <c r="L52" s="36">
        <v>110</v>
      </c>
      <c r="M52" s="38" t="s">
        <v>78</v>
      </c>
      <c r="N52" s="40">
        <v>55</v>
      </c>
      <c r="O52" s="36">
        <v>81</v>
      </c>
      <c r="P52" s="36">
        <v>68</v>
      </c>
      <c r="Q52" s="39">
        <v>49</v>
      </c>
      <c r="R52" s="39">
        <v>29</v>
      </c>
    </row>
    <row r="53" spans="1:18" ht="10.5" customHeight="1" x14ac:dyDescent="0.25">
      <c r="A53" s="49" t="s">
        <v>128</v>
      </c>
      <c r="B53" s="50">
        <v>329</v>
      </c>
      <c r="C53" s="50">
        <v>776</v>
      </c>
      <c r="D53" s="50">
        <v>774</v>
      </c>
      <c r="E53" s="51" t="s">
        <v>78</v>
      </c>
      <c r="F53" s="52">
        <v>145</v>
      </c>
      <c r="G53" s="53">
        <v>513</v>
      </c>
      <c r="H53" s="53">
        <v>443</v>
      </c>
      <c r="I53" s="53">
        <v>370</v>
      </c>
      <c r="J53" s="53">
        <v>243</v>
      </c>
      <c r="K53" s="52">
        <v>106</v>
      </c>
      <c r="L53" s="52">
        <v>106</v>
      </c>
      <c r="M53" s="51" t="s">
        <v>78</v>
      </c>
      <c r="N53" s="52">
        <v>51</v>
      </c>
      <c r="O53" s="52">
        <v>90</v>
      </c>
      <c r="P53" s="52">
        <v>78</v>
      </c>
      <c r="Q53" s="54">
        <v>53</v>
      </c>
      <c r="R53" s="54">
        <v>36</v>
      </c>
    </row>
    <row r="54" spans="1:18" ht="10.5" customHeight="1" x14ac:dyDescent="0.25">
      <c r="A54" s="49" t="s">
        <v>129</v>
      </c>
      <c r="B54" s="50">
        <v>338</v>
      </c>
      <c r="C54" s="50">
        <v>759</v>
      </c>
      <c r="D54" s="50">
        <v>757</v>
      </c>
      <c r="E54" s="51" t="s">
        <v>78</v>
      </c>
      <c r="F54" s="52">
        <v>147</v>
      </c>
      <c r="G54" s="53">
        <v>515</v>
      </c>
      <c r="H54" s="53">
        <v>439</v>
      </c>
      <c r="I54" s="53">
        <v>361</v>
      </c>
      <c r="J54" s="53">
        <v>241</v>
      </c>
      <c r="K54" s="52">
        <v>107</v>
      </c>
      <c r="L54" s="52">
        <v>107</v>
      </c>
      <c r="M54" s="51" t="s">
        <v>78</v>
      </c>
      <c r="N54" s="52">
        <v>53</v>
      </c>
      <c r="O54" s="52">
        <v>87</v>
      </c>
      <c r="P54" s="52">
        <v>78</v>
      </c>
      <c r="Q54" s="55">
        <v>53</v>
      </c>
      <c r="R54" s="55">
        <v>38</v>
      </c>
    </row>
    <row r="55" spans="1:18" ht="10.5" customHeight="1" x14ac:dyDescent="0.25">
      <c r="A55" s="49" t="s">
        <v>130</v>
      </c>
      <c r="B55" s="50">
        <v>341</v>
      </c>
      <c r="C55" s="50">
        <v>750</v>
      </c>
      <c r="D55" s="50">
        <v>748</v>
      </c>
      <c r="E55" s="56" t="s">
        <v>78</v>
      </c>
      <c r="F55" s="52">
        <v>150</v>
      </c>
      <c r="G55" s="53">
        <v>502</v>
      </c>
      <c r="H55" s="53">
        <v>428</v>
      </c>
      <c r="I55" s="53">
        <v>360</v>
      </c>
      <c r="J55" s="53">
        <v>242</v>
      </c>
      <c r="K55" s="52">
        <v>100</v>
      </c>
      <c r="L55" s="52">
        <v>100</v>
      </c>
      <c r="M55" s="56" t="s">
        <v>78</v>
      </c>
      <c r="N55" s="52">
        <v>56</v>
      </c>
      <c r="O55" s="52">
        <v>86</v>
      </c>
      <c r="P55" s="52">
        <v>76</v>
      </c>
      <c r="Q55" s="55">
        <v>50</v>
      </c>
      <c r="R55" s="55">
        <v>35</v>
      </c>
    </row>
    <row r="56" spans="1:18" ht="10.5" customHeight="1" x14ac:dyDescent="0.25">
      <c r="A56" s="49" t="s">
        <v>131</v>
      </c>
      <c r="B56" s="50">
        <v>340</v>
      </c>
      <c r="C56" s="50">
        <v>745</v>
      </c>
      <c r="D56" s="50">
        <v>743</v>
      </c>
      <c r="E56" s="56" t="s">
        <v>78</v>
      </c>
      <c r="F56" s="52">
        <v>139</v>
      </c>
      <c r="G56" s="53">
        <v>487</v>
      </c>
      <c r="H56" s="53">
        <v>414</v>
      </c>
      <c r="I56" s="53">
        <v>338</v>
      </c>
      <c r="J56" s="53">
        <v>234</v>
      </c>
      <c r="K56" s="52">
        <v>95</v>
      </c>
      <c r="L56" s="52">
        <v>95</v>
      </c>
      <c r="M56" s="56" t="s">
        <v>78</v>
      </c>
      <c r="N56" s="52">
        <v>65</v>
      </c>
      <c r="O56" s="52">
        <v>83</v>
      </c>
      <c r="P56" s="52">
        <v>74</v>
      </c>
      <c r="Q56" s="55">
        <v>51</v>
      </c>
      <c r="R56" s="55">
        <v>36</v>
      </c>
    </row>
    <row r="57" spans="1:18" ht="10.5" customHeight="1" x14ac:dyDescent="0.25">
      <c r="A57" s="49" t="s">
        <v>132</v>
      </c>
      <c r="B57" s="50">
        <v>330</v>
      </c>
      <c r="C57" s="50">
        <v>750</v>
      </c>
      <c r="D57" s="50">
        <v>748</v>
      </c>
      <c r="E57" s="56" t="s">
        <v>78</v>
      </c>
      <c r="F57" s="52">
        <v>126</v>
      </c>
      <c r="G57" s="53">
        <v>460</v>
      </c>
      <c r="H57" s="53">
        <v>389</v>
      </c>
      <c r="I57" s="53">
        <v>320</v>
      </c>
      <c r="J57" s="53">
        <v>224</v>
      </c>
      <c r="K57" s="52">
        <v>92</v>
      </c>
      <c r="L57" s="52">
        <v>91</v>
      </c>
      <c r="M57" s="56" t="s">
        <v>78</v>
      </c>
      <c r="N57" s="52">
        <v>58</v>
      </c>
      <c r="O57" s="52">
        <v>77</v>
      </c>
      <c r="P57" s="52">
        <v>68</v>
      </c>
      <c r="Q57" s="55">
        <v>52</v>
      </c>
      <c r="R57" s="55">
        <v>37</v>
      </c>
    </row>
    <row r="58" spans="1:18" ht="10.5" customHeight="1" x14ac:dyDescent="0.25">
      <c r="A58" s="49" t="s">
        <v>133</v>
      </c>
      <c r="B58" s="50">
        <v>321</v>
      </c>
      <c r="C58" s="50">
        <v>751</v>
      </c>
      <c r="D58" s="50">
        <v>748</v>
      </c>
      <c r="E58" s="56" t="s">
        <v>78</v>
      </c>
      <c r="F58" s="52">
        <v>110</v>
      </c>
      <c r="G58" s="53">
        <v>438</v>
      </c>
      <c r="H58" s="53">
        <v>371</v>
      </c>
      <c r="I58" s="53">
        <v>307</v>
      </c>
      <c r="J58" s="53">
        <v>217</v>
      </c>
      <c r="K58" s="52">
        <v>90</v>
      </c>
      <c r="L58" s="52">
        <v>89</v>
      </c>
      <c r="M58" s="56" t="s">
        <v>78</v>
      </c>
      <c r="N58" s="52">
        <v>55</v>
      </c>
      <c r="O58" s="52">
        <v>77</v>
      </c>
      <c r="P58" s="52">
        <v>69</v>
      </c>
      <c r="Q58" s="55">
        <v>54</v>
      </c>
      <c r="R58" s="55">
        <v>39</v>
      </c>
    </row>
    <row r="59" spans="1:18" ht="10.5" customHeight="1" x14ac:dyDescent="0.25">
      <c r="A59" s="49" t="s">
        <v>134</v>
      </c>
      <c r="B59" s="50">
        <v>321</v>
      </c>
      <c r="C59" s="50">
        <v>748</v>
      </c>
      <c r="D59" s="50">
        <v>745</v>
      </c>
      <c r="E59" s="56" t="s">
        <v>78</v>
      </c>
      <c r="F59" s="57">
        <v>97</v>
      </c>
      <c r="G59" s="58">
        <v>427</v>
      </c>
      <c r="H59" s="58">
        <v>363</v>
      </c>
      <c r="I59" s="53">
        <v>295</v>
      </c>
      <c r="J59" s="53">
        <v>210</v>
      </c>
      <c r="K59" s="52">
        <v>92</v>
      </c>
      <c r="L59" s="52">
        <v>91</v>
      </c>
      <c r="M59" s="56" t="s">
        <v>78</v>
      </c>
      <c r="N59" s="52">
        <v>49</v>
      </c>
      <c r="O59" s="52">
        <v>72</v>
      </c>
      <c r="P59" s="52">
        <v>65</v>
      </c>
      <c r="Q59" s="55">
        <v>56</v>
      </c>
      <c r="R59" s="55">
        <v>41</v>
      </c>
    </row>
    <row r="60" spans="1:18" ht="10.5" customHeight="1" x14ac:dyDescent="0.25">
      <c r="A60" s="49" t="s">
        <v>135</v>
      </c>
      <c r="B60" s="50">
        <v>317</v>
      </c>
      <c r="C60" s="50">
        <v>744</v>
      </c>
      <c r="D60" s="50">
        <v>741</v>
      </c>
      <c r="E60" s="56" t="s">
        <v>78</v>
      </c>
      <c r="F60" s="52">
        <v>7</v>
      </c>
      <c r="G60" s="53">
        <v>525</v>
      </c>
      <c r="H60" s="53">
        <v>428</v>
      </c>
      <c r="I60" s="53">
        <v>287</v>
      </c>
      <c r="J60" s="53">
        <v>206</v>
      </c>
      <c r="K60" s="52">
        <v>90</v>
      </c>
      <c r="L60" s="52">
        <v>90</v>
      </c>
      <c r="M60" s="56" t="s">
        <v>78</v>
      </c>
      <c r="N60" s="52">
        <v>50</v>
      </c>
      <c r="O60" s="52">
        <v>69</v>
      </c>
      <c r="P60" s="52">
        <v>62</v>
      </c>
      <c r="Q60" s="52">
        <v>56</v>
      </c>
      <c r="R60" s="55">
        <v>40</v>
      </c>
    </row>
    <row r="61" spans="1:18" x14ac:dyDescent="0.25">
      <c r="A61" s="49" t="s">
        <v>136</v>
      </c>
      <c r="B61" s="50">
        <v>323</v>
      </c>
      <c r="C61" s="50">
        <v>735</v>
      </c>
      <c r="D61" s="50">
        <v>732</v>
      </c>
      <c r="E61" s="50" t="s">
        <v>78</v>
      </c>
      <c r="F61" s="52">
        <v>7</v>
      </c>
      <c r="G61" s="53">
        <v>514</v>
      </c>
      <c r="H61" s="53">
        <v>421</v>
      </c>
      <c r="I61" s="53">
        <v>283</v>
      </c>
      <c r="J61" s="53">
        <v>202</v>
      </c>
      <c r="K61" s="52">
        <v>90</v>
      </c>
      <c r="L61" s="52">
        <v>89</v>
      </c>
      <c r="M61" s="50" t="s">
        <v>78</v>
      </c>
      <c r="N61" s="52">
        <v>50</v>
      </c>
      <c r="O61" s="52">
        <v>68</v>
      </c>
      <c r="P61" s="52">
        <v>61</v>
      </c>
      <c r="Q61" s="55">
        <v>50</v>
      </c>
      <c r="R61" s="55">
        <v>38</v>
      </c>
    </row>
    <row r="62" spans="1:18" x14ac:dyDescent="0.25">
      <c r="A62" s="49" t="s">
        <v>137</v>
      </c>
      <c r="B62" s="59">
        <v>327</v>
      </c>
      <c r="C62" s="59">
        <v>729</v>
      </c>
      <c r="D62" s="59">
        <v>726</v>
      </c>
      <c r="E62" s="60" t="s">
        <v>78</v>
      </c>
      <c r="F62" s="60">
        <v>7</v>
      </c>
      <c r="G62" s="61">
        <v>494</v>
      </c>
      <c r="H62" s="61">
        <v>409</v>
      </c>
      <c r="I62" s="61">
        <v>281</v>
      </c>
      <c r="J62" s="61">
        <v>200</v>
      </c>
      <c r="K62" s="60">
        <v>89</v>
      </c>
      <c r="L62" s="60">
        <v>89</v>
      </c>
      <c r="M62" s="60" t="s">
        <v>78</v>
      </c>
      <c r="N62" s="60">
        <v>55</v>
      </c>
      <c r="O62" s="60">
        <v>69</v>
      </c>
      <c r="P62" s="60">
        <v>62</v>
      </c>
      <c r="Q62" s="62">
        <v>51</v>
      </c>
      <c r="R62" s="62">
        <v>38</v>
      </c>
    </row>
    <row r="63" spans="1:18" x14ac:dyDescent="0.25">
      <c r="A63" s="49" t="s">
        <v>138</v>
      </c>
      <c r="B63" s="39">
        <v>331</v>
      </c>
      <c r="C63" s="39">
        <v>724</v>
      </c>
      <c r="D63" s="39">
        <v>720</v>
      </c>
      <c r="E63" s="52" t="s">
        <v>78</v>
      </c>
      <c r="F63" s="39">
        <v>7</v>
      </c>
      <c r="G63" s="39">
        <v>489</v>
      </c>
      <c r="H63" s="39">
        <v>404</v>
      </c>
      <c r="I63" s="39">
        <v>285</v>
      </c>
      <c r="J63" s="39">
        <v>204</v>
      </c>
      <c r="K63" s="26">
        <v>90</v>
      </c>
      <c r="L63" s="26">
        <v>90</v>
      </c>
      <c r="M63" s="52" t="s">
        <v>78</v>
      </c>
      <c r="N63" s="26">
        <v>49</v>
      </c>
      <c r="O63" s="26">
        <v>67</v>
      </c>
      <c r="P63" s="26">
        <v>61</v>
      </c>
      <c r="Q63" s="26">
        <v>49</v>
      </c>
      <c r="R63" s="26">
        <v>36</v>
      </c>
    </row>
  </sheetData>
  <mergeCells count="13">
    <mergeCell ref="F2:F3"/>
    <mergeCell ref="A2:A3"/>
    <mergeCell ref="B2:B3"/>
    <mergeCell ref="C2:C3"/>
    <mergeCell ref="D2:D3"/>
    <mergeCell ref="E2:E3"/>
    <mergeCell ref="Q2:R2"/>
    <mergeCell ref="G2:H2"/>
    <mergeCell ref="I2:J2"/>
    <mergeCell ref="K2:L2"/>
    <mergeCell ref="M2:M3"/>
    <mergeCell ref="N2:N3"/>
    <mergeCell ref="O2:P2"/>
  </mergeCells>
  <hyperlinks>
    <hyperlink ref="R1" r:id="rId1" xr:uid="{6FC44248-A187-4F39-AA8B-C63BEA768433}"/>
  </hyperlinks>
  <pageMargins left="0.74803149606299213" right="0.74803149606299213" top="0.62992125984251968" bottom="0.86614173228346458" header="0.51181102362204722" footer="0.59055118110236227"/>
  <pageSetup paperSize="9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AF2D-EBC0-4EC8-8F22-358AA81840BE}">
  <dimension ref="A1:H21"/>
  <sheetViews>
    <sheetView workbookViewId="0"/>
  </sheetViews>
  <sheetFormatPr defaultRowHeight="15" x14ac:dyDescent="0.25"/>
  <cols>
    <col min="1" max="7" width="9.140625" customWidth="1"/>
  </cols>
  <sheetData>
    <row r="1" spans="1:8" x14ac:dyDescent="0.25">
      <c r="A1" s="21" t="s">
        <v>37</v>
      </c>
      <c r="B1" s="21" t="s">
        <v>38</v>
      </c>
      <c r="C1" s="21" t="s">
        <v>39</v>
      </c>
      <c r="D1" s="21" t="s">
        <v>40</v>
      </c>
      <c r="E1" s="21" t="s">
        <v>41</v>
      </c>
      <c r="F1" s="21" t="s">
        <v>42</v>
      </c>
      <c r="G1" s="21" t="s">
        <v>43</v>
      </c>
      <c r="H1" s="15"/>
    </row>
    <row r="2" spans="1:8" x14ac:dyDescent="0.25">
      <c r="A2" s="15" t="s">
        <v>44</v>
      </c>
      <c r="B2" s="15" t="s">
        <v>45</v>
      </c>
      <c r="C2" s="22">
        <v>43854</v>
      </c>
      <c r="D2" s="24">
        <v>53</v>
      </c>
      <c r="E2" s="15" t="s">
        <v>46</v>
      </c>
      <c r="F2" s="23">
        <v>123000</v>
      </c>
      <c r="G2" s="15" t="s">
        <v>47</v>
      </c>
      <c r="H2" s="15"/>
    </row>
    <row r="3" spans="1:8" x14ac:dyDescent="0.25">
      <c r="A3" s="15" t="s">
        <v>48</v>
      </c>
      <c r="B3" s="15" t="s">
        <v>49</v>
      </c>
      <c r="C3" s="22">
        <v>43872</v>
      </c>
      <c r="D3" s="24">
        <v>60</v>
      </c>
      <c r="E3" s="15" t="s">
        <v>50</v>
      </c>
      <c r="F3" s="23">
        <v>165000</v>
      </c>
      <c r="G3" s="15" t="s">
        <v>47</v>
      </c>
      <c r="H3" s="15"/>
    </row>
    <row r="4" spans="1:8" x14ac:dyDescent="0.25">
      <c r="A4" s="15" t="s">
        <v>51</v>
      </c>
      <c r="B4" s="15" t="s">
        <v>45</v>
      </c>
      <c r="C4" s="22">
        <v>43835</v>
      </c>
      <c r="D4" s="24">
        <v>89</v>
      </c>
      <c r="E4" s="15" t="s">
        <v>50</v>
      </c>
      <c r="F4" s="23">
        <v>165000</v>
      </c>
      <c r="G4" s="15" t="s">
        <v>52</v>
      </c>
      <c r="H4" s="15"/>
    </row>
    <row r="5" spans="1:8" x14ac:dyDescent="0.25">
      <c r="A5" s="15" t="s">
        <v>44</v>
      </c>
      <c r="B5" s="15" t="s">
        <v>45</v>
      </c>
      <c r="C5" s="22">
        <v>43841</v>
      </c>
      <c r="D5" s="24">
        <v>5</v>
      </c>
      <c r="E5" s="15" t="s">
        <v>46</v>
      </c>
      <c r="F5" s="23">
        <v>123000</v>
      </c>
      <c r="G5" s="15" t="s">
        <v>53</v>
      </c>
      <c r="H5" s="15"/>
    </row>
    <row r="6" spans="1:8" x14ac:dyDescent="0.25">
      <c r="A6" s="15" t="s">
        <v>44</v>
      </c>
      <c r="B6" s="15" t="s">
        <v>54</v>
      </c>
      <c r="C6" s="22">
        <v>43900</v>
      </c>
      <c r="D6" s="24">
        <v>77</v>
      </c>
      <c r="E6" s="15" t="s">
        <v>46</v>
      </c>
      <c r="F6" s="23">
        <v>123000</v>
      </c>
      <c r="G6" s="15" t="s">
        <v>52</v>
      </c>
      <c r="H6" s="15"/>
    </row>
    <row r="7" spans="1:8" x14ac:dyDescent="0.25">
      <c r="A7" s="15" t="s">
        <v>51</v>
      </c>
      <c r="B7" s="15" t="s">
        <v>55</v>
      </c>
      <c r="C7" s="22">
        <v>43811</v>
      </c>
      <c r="D7" s="24">
        <v>77</v>
      </c>
      <c r="E7" s="15" t="s">
        <v>56</v>
      </c>
      <c r="F7" s="23">
        <v>48000</v>
      </c>
      <c r="G7" s="15" t="s">
        <v>52</v>
      </c>
      <c r="H7" s="15"/>
    </row>
    <row r="8" spans="1:8" x14ac:dyDescent="0.25">
      <c r="A8" s="15" t="s">
        <v>48</v>
      </c>
      <c r="B8" s="15" t="s">
        <v>49</v>
      </c>
      <c r="C8" s="22">
        <v>43889</v>
      </c>
      <c r="D8" s="24">
        <v>71</v>
      </c>
      <c r="E8" s="15" t="s">
        <v>57</v>
      </c>
      <c r="F8" s="23">
        <v>51000</v>
      </c>
      <c r="G8" s="15" t="s">
        <v>52</v>
      </c>
      <c r="H8" s="15"/>
    </row>
    <row r="9" spans="1:8" x14ac:dyDescent="0.25">
      <c r="A9" s="15" t="s">
        <v>48</v>
      </c>
      <c r="B9" s="15" t="s">
        <v>49</v>
      </c>
      <c r="C9" s="22">
        <v>43881</v>
      </c>
      <c r="D9" s="24">
        <v>54</v>
      </c>
      <c r="E9" s="15" t="s">
        <v>46</v>
      </c>
      <c r="F9" s="23">
        <v>123000</v>
      </c>
      <c r="G9" s="15" t="s">
        <v>47</v>
      </c>
      <c r="H9" s="15"/>
    </row>
    <row r="10" spans="1:8" x14ac:dyDescent="0.25">
      <c r="A10" s="15" t="s">
        <v>51</v>
      </c>
      <c r="B10" s="15" t="s">
        <v>49</v>
      </c>
      <c r="C10" s="22">
        <v>43875</v>
      </c>
      <c r="D10" s="24">
        <v>52</v>
      </c>
      <c r="E10" s="15" t="s">
        <v>58</v>
      </c>
      <c r="F10" s="23">
        <v>4500</v>
      </c>
      <c r="G10" s="15" t="s">
        <v>47</v>
      </c>
      <c r="H10" s="15"/>
    </row>
    <row r="11" spans="1:8" x14ac:dyDescent="0.25">
      <c r="A11" s="15" t="s">
        <v>51</v>
      </c>
      <c r="B11" s="15" t="s">
        <v>54</v>
      </c>
      <c r="C11" s="22">
        <v>43895</v>
      </c>
      <c r="D11" s="24">
        <v>69</v>
      </c>
      <c r="E11" s="15" t="s">
        <v>58</v>
      </c>
      <c r="F11" s="23">
        <v>4500</v>
      </c>
      <c r="G11" s="15" t="s">
        <v>47</v>
      </c>
      <c r="H11" s="15"/>
    </row>
    <row r="12" spans="1:8" x14ac:dyDescent="0.25">
      <c r="A12" s="15" t="s">
        <v>51</v>
      </c>
      <c r="B12" s="15" t="s">
        <v>49</v>
      </c>
      <c r="C12" s="22">
        <v>43878</v>
      </c>
      <c r="D12" s="24">
        <v>69</v>
      </c>
      <c r="E12" s="15" t="s">
        <v>56</v>
      </c>
      <c r="F12" s="23">
        <v>48000</v>
      </c>
      <c r="G12" s="15" t="s">
        <v>47</v>
      </c>
      <c r="H12" s="15"/>
    </row>
    <row r="13" spans="1:8" x14ac:dyDescent="0.25">
      <c r="A13" s="15" t="s">
        <v>44</v>
      </c>
      <c r="B13" s="15" t="s">
        <v>45</v>
      </c>
      <c r="C13" s="22">
        <v>43856</v>
      </c>
      <c r="D13" s="24">
        <v>76</v>
      </c>
      <c r="E13" s="15" t="s">
        <v>57</v>
      </c>
      <c r="F13" s="23">
        <v>51000</v>
      </c>
      <c r="G13" s="15" t="s">
        <v>52</v>
      </c>
      <c r="H13" s="15"/>
    </row>
    <row r="14" spans="1:8" x14ac:dyDescent="0.25">
      <c r="A14" s="15" t="s">
        <v>48</v>
      </c>
      <c r="B14" s="15" t="s">
        <v>49</v>
      </c>
      <c r="C14" s="22">
        <v>43885</v>
      </c>
      <c r="D14" s="24">
        <v>12</v>
      </c>
      <c r="E14" s="15" t="s">
        <v>56</v>
      </c>
      <c r="F14" s="23">
        <v>48000</v>
      </c>
      <c r="G14" s="15" t="s">
        <v>53</v>
      </c>
      <c r="H14" s="15"/>
    </row>
    <row r="15" spans="1:8" x14ac:dyDescent="0.25">
      <c r="A15" s="15" t="s">
        <v>48</v>
      </c>
      <c r="B15" s="15" t="s">
        <v>45</v>
      </c>
      <c r="C15" s="22">
        <v>43838</v>
      </c>
      <c r="D15" s="24">
        <v>3</v>
      </c>
      <c r="E15" s="15" t="s">
        <v>58</v>
      </c>
      <c r="F15" s="23">
        <v>4500</v>
      </c>
      <c r="G15" s="15" t="s">
        <v>53</v>
      </c>
      <c r="H15" s="15"/>
    </row>
    <row r="16" spans="1:8" x14ac:dyDescent="0.25">
      <c r="A16" s="15" t="s">
        <v>44</v>
      </c>
      <c r="B16" s="15" t="s">
        <v>49</v>
      </c>
      <c r="C16" s="22">
        <v>43873</v>
      </c>
      <c r="D16" s="24">
        <v>71</v>
      </c>
      <c r="E16" s="15" t="s">
        <v>59</v>
      </c>
      <c r="F16" s="23">
        <v>3000</v>
      </c>
      <c r="G16" s="15" t="s">
        <v>52</v>
      </c>
      <c r="H16" s="15"/>
    </row>
    <row r="17" spans="1:8" x14ac:dyDescent="0.25">
      <c r="A17" s="15" t="s">
        <v>44</v>
      </c>
      <c r="B17" s="15" t="s">
        <v>45</v>
      </c>
      <c r="C17" s="22">
        <v>43855</v>
      </c>
      <c r="D17" s="24">
        <v>56</v>
      </c>
      <c r="E17" s="15" t="s">
        <v>57</v>
      </c>
      <c r="F17" s="23">
        <v>51000</v>
      </c>
      <c r="G17" s="15" t="s">
        <v>47</v>
      </c>
      <c r="H17" s="15"/>
    </row>
    <row r="18" spans="1:8" x14ac:dyDescent="0.25">
      <c r="A18" s="15" t="s">
        <v>51</v>
      </c>
      <c r="B18" s="15" t="s">
        <v>49</v>
      </c>
      <c r="C18" s="22">
        <v>43869</v>
      </c>
      <c r="D18" s="24">
        <v>45</v>
      </c>
      <c r="E18" s="15" t="s">
        <v>59</v>
      </c>
      <c r="F18" s="23">
        <v>3000</v>
      </c>
      <c r="G18" s="15" t="s">
        <v>53</v>
      </c>
      <c r="H18" s="15"/>
    </row>
    <row r="19" spans="1:8" x14ac:dyDescent="0.25">
      <c r="A19" s="15" t="s">
        <v>51</v>
      </c>
      <c r="B19" s="15" t="s">
        <v>49</v>
      </c>
      <c r="C19" s="22">
        <v>43864</v>
      </c>
      <c r="D19" s="24">
        <v>56</v>
      </c>
      <c r="E19" s="15" t="s">
        <v>56</v>
      </c>
      <c r="F19" s="23">
        <v>48000</v>
      </c>
      <c r="G19" s="15" t="s">
        <v>47</v>
      </c>
      <c r="H19" s="15"/>
    </row>
    <row r="20" spans="1:8" x14ac:dyDescent="0.25">
      <c r="A20" s="15" t="s">
        <v>48</v>
      </c>
      <c r="B20" s="15" t="s">
        <v>54</v>
      </c>
      <c r="C20" s="22">
        <v>43907</v>
      </c>
      <c r="D20" s="24">
        <v>72</v>
      </c>
      <c r="E20" s="15" t="s">
        <v>58</v>
      </c>
      <c r="F20" s="23">
        <v>4500</v>
      </c>
      <c r="G20" s="15" t="s">
        <v>52</v>
      </c>
      <c r="H20" s="15"/>
    </row>
    <row r="21" spans="1:8" x14ac:dyDescent="0.25">
      <c r="A21" s="15"/>
      <c r="B21" s="15"/>
      <c r="C21" s="15"/>
      <c r="D21" s="15"/>
      <c r="E21" s="15"/>
      <c r="F21" s="15"/>
      <c r="G21" s="15"/>
      <c r="H21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A255-E966-47A3-AE97-AAD2F386CDE6}">
  <dimension ref="A1:H27"/>
  <sheetViews>
    <sheetView workbookViewId="0"/>
  </sheetViews>
  <sheetFormatPr defaultRowHeight="15" x14ac:dyDescent="0.25"/>
  <cols>
    <col min="1" max="1" width="12.140625" customWidth="1"/>
    <col min="2" max="2" width="9.140625" customWidth="1"/>
    <col min="3" max="3" width="20.140625" customWidth="1"/>
    <col min="4" max="4" width="13" customWidth="1"/>
    <col min="5" max="5" width="13.140625" customWidth="1"/>
    <col min="6" max="6" width="10.85546875" customWidth="1"/>
    <col min="7" max="7" width="30" customWidth="1"/>
  </cols>
  <sheetData>
    <row r="1" spans="1:8" x14ac:dyDescent="0.25">
      <c r="A1" s="21" t="s">
        <v>37</v>
      </c>
      <c r="B1" s="21" t="s">
        <v>38</v>
      </c>
      <c r="C1" s="21" t="s">
        <v>39</v>
      </c>
      <c r="D1" s="21" t="s">
        <v>40</v>
      </c>
      <c r="E1" s="21" t="s">
        <v>41</v>
      </c>
      <c r="F1" s="21" t="s">
        <v>42</v>
      </c>
      <c r="G1" s="21" t="s">
        <v>43</v>
      </c>
      <c r="H1" s="15"/>
    </row>
    <row r="2" spans="1:8" x14ac:dyDescent="0.25">
      <c r="A2" s="15" t="s">
        <v>44</v>
      </c>
      <c r="B2" s="15" t="s">
        <v>45</v>
      </c>
      <c r="C2" s="22">
        <v>43854</v>
      </c>
      <c r="D2" s="24">
        <v>53</v>
      </c>
      <c r="E2" s="15" t="s">
        <v>46</v>
      </c>
      <c r="F2" s="23">
        <v>123000</v>
      </c>
      <c r="G2" s="15" t="s">
        <v>47</v>
      </c>
      <c r="H2" s="15"/>
    </row>
    <row r="3" spans="1:8" x14ac:dyDescent="0.25">
      <c r="A3" s="15" t="s">
        <v>48</v>
      </c>
      <c r="B3" s="15" t="s">
        <v>49</v>
      </c>
      <c r="C3" s="22">
        <v>43872</v>
      </c>
      <c r="D3" s="24">
        <v>60</v>
      </c>
      <c r="E3" s="15" t="s">
        <v>50</v>
      </c>
      <c r="F3" s="23">
        <v>165000</v>
      </c>
      <c r="G3" s="15" t="s">
        <v>47</v>
      </c>
      <c r="H3" s="15"/>
    </row>
    <row r="4" spans="1:8" x14ac:dyDescent="0.25">
      <c r="A4" s="15" t="s">
        <v>51</v>
      </c>
      <c r="B4" s="15" t="s">
        <v>45</v>
      </c>
      <c r="C4" s="22">
        <v>43835</v>
      </c>
      <c r="D4" s="24">
        <v>89</v>
      </c>
      <c r="E4" s="15" t="s">
        <v>50</v>
      </c>
      <c r="F4" s="23">
        <v>165000</v>
      </c>
      <c r="G4" s="15" t="s">
        <v>52</v>
      </c>
      <c r="H4" s="15"/>
    </row>
    <row r="5" spans="1:8" x14ac:dyDescent="0.25">
      <c r="A5" s="15" t="s">
        <v>44</v>
      </c>
      <c r="B5" s="15" t="s">
        <v>45</v>
      </c>
      <c r="C5" s="22">
        <v>43841</v>
      </c>
      <c r="D5" s="24">
        <v>5</v>
      </c>
      <c r="E5" s="15" t="s">
        <v>46</v>
      </c>
      <c r="F5" s="23">
        <v>123000</v>
      </c>
      <c r="G5" s="15" t="s">
        <v>53</v>
      </c>
      <c r="H5" s="15"/>
    </row>
    <row r="6" spans="1:8" x14ac:dyDescent="0.25">
      <c r="A6" s="15" t="s">
        <v>44</v>
      </c>
      <c r="B6" s="15" t="s">
        <v>54</v>
      </c>
      <c r="C6" s="22">
        <v>43900</v>
      </c>
      <c r="D6" s="24">
        <v>77</v>
      </c>
      <c r="E6" s="15" t="s">
        <v>46</v>
      </c>
      <c r="F6" s="23">
        <v>123000</v>
      </c>
      <c r="G6" s="15" t="s">
        <v>52</v>
      </c>
      <c r="H6" s="15"/>
    </row>
    <row r="7" spans="1:8" x14ac:dyDescent="0.25">
      <c r="A7" s="15" t="s">
        <v>51</v>
      </c>
      <c r="B7" s="15" t="s">
        <v>55</v>
      </c>
      <c r="C7" s="22">
        <v>43811</v>
      </c>
      <c r="D7" s="24">
        <v>77</v>
      </c>
      <c r="E7" s="15" t="s">
        <v>56</v>
      </c>
      <c r="F7" s="23">
        <v>48000</v>
      </c>
      <c r="G7" s="15" t="s">
        <v>52</v>
      </c>
      <c r="H7" s="15"/>
    </row>
    <row r="8" spans="1:8" x14ac:dyDescent="0.25">
      <c r="A8" s="15" t="s">
        <v>48</v>
      </c>
      <c r="B8" s="15" t="s">
        <v>49</v>
      </c>
      <c r="C8" s="22">
        <v>43889</v>
      </c>
      <c r="D8" s="24">
        <v>71</v>
      </c>
      <c r="E8" s="15" t="s">
        <v>57</v>
      </c>
      <c r="F8" s="23">
        <v>51000</v>
      </c>
      <c r="G8" s="15" t="s">
        <v>52</v>
      </c>
      <c r="H8" s="15"/>
    </row>
    <row r="9" spans="1:8" x14ac:dyDescent="0.25">
      <c r="A9" s="15" t="s">
        <v>48</v>
      </c>
      <c r="B9" s="15" t="s">
        <v>49</v>
      </c>
      <c r="C9" s="22">
        <v>43881</v>
      </c>
      <c r="D9" s="24">
        <v>54</v>
      </c>
      <c r="E9" s="15" t="s">
        <v>46</v>
      </c>
      <c r="F9" s="23">
        <v>123000</v>
      </c>
      <c r="G9" s="15" t="s">
        <v>47</v>
      </c>
      <c r="H9" s="15"/>
    </row>
    <row r="10" spans="1:8" x14ac:dyDescent="0.25">
      <c r="A10" s="15" t="s">
        <v>51</v>
      </c>
      <c r="B10" s="15" t="s">
        <v>49</v>
      </c>
      <c r="C10" s="22">
        <v>43875</v>
      </c>
      <c r="D10" s="24">
        <v>52</v>
      </c>
      <c r="E10" s="15" t="s">
        <v>58</v>
      </c>
      <c r="F10" s="23">
        <v>4500</v>
      </c>
      <c r="G10" s="15" t="s">
        <v>47</v>
      </c>
      <c r="H10" s="15"/>
    </row>
    <row r="11" spans="1:8" x14ac:dyDescent="0.25">
      <c r="A11" s="15" t="s">
        <v>51</v>
      </c>
      <c r="B11" s="15" t="s">
        <v>54</v>
      </c>
      <c r="C11" s="22">
        <v>43895</v>
      </c>
      <c r="D11" s="24">
        <v>69</v>
      </c>
      <c r="E11" s="15" t="s">
        <v>58</v>
      </c>
      <c r="F11" s="23">
        <v>4500</v>
      </c>
      <c r="G11" s="15" t="s">
        <v>47</v>
      </c>
      <c r="H11" s="15"/>
    </row>
    <row r="12" spans="1:8" x14ac:dyDescent="0.25">
      <c r="A12" s="15" t="s">
        <v>51</v>
      </c>
      <c r="B12" s="15" t="s">
        <v>49</v>
      </c>
      <c r="C12" s="22">
        <v>43878</v>
      </c>
      <c r="D12" s="24">
        <v>69</v>
      </c>
      <c r="E12" s="15" t="s">
        <v>56</v>
      </c>
      <c r="F12" s="23">
        <v>48000</v>
      </c>
      <c r="G12" s="15" t="s">
        <v>47</v>
      </c>
      <c r="H12" s="15"/>
    </row>
    <row r="13" spans="1:8" x14ac:dyDescent="0.25">
      <c r="A13" s="15" t="s">
        <v>44</v>
      </c>
      <c r="B13" s="15" t="s">
        <v>45</v>
      </c>
      <c r="C13" s="22">
        <v>43856</v>
      </c>
      <c r="D13" s="24">
        <v>76</v>
      </c>
      <c r="E13" s="15" t="s">
        <v>57</v>
      </c>
      <c r="F13" s="23">
        <v>51000</v>
      </c>
      <c r="G13" s="15" t="s">
        <v>52</v>
      </c>
      <c r="H13" s="15"/>
    </row>
    <row r="14" spans="1:8" x14ac:dyDescent="0.25">
      <c r="A14" s="15" t="s">
        <v>48</v>
      </c>
      <c r="B14" s="15" t="s">
        <v>49</v>
      </c>
      <c r="C14" s="22">
        <v>43885</v>
      </c>
      <c r="D14" s="24">
        <v>12</v>
      </c>
      <c r="E14" s="15" t="s">
        <v>56</v>
      </c>
      <c r="F14" s="23">
        <v>48000</v>
      </c>
      <c r="G14" s="15" t="s">
        <v>53</v>
      </c>
      <c r="H14" s="15"/>
    </row>
    <row r="15" spans="1:8" x14ac:dyDescent="0.25">
      <c r="A15" s="15" t="s">
        <v>48</v>
      </c>
      <c r="B15" s="15" t="s">
        <v>45</v>
      </c>
      <c r="C15" s="22">
        <v>43838</v>
      </c>
      <c r="D15" s="24">
        <v>3</v>
      </c>
      <c r="E15" s="15" t="s">
        <v>58</v>
      </c>
      <c r="F15" s="23">
        <v>4500</v>
      </c>
      <c r="G15" s="15" t="s">
        <v>53</v>
      </c>
      <c r="H15" s="15"/>
    </row>
    <row r="16" spans="1:8" x14ac:dyDescent="0.25">
      <c r="A16" s="15" t="s">
        <v>44</v>
      </c>
      <c r="B16" s="15" t="s">
        <v>49</v>
      </c>
      <c r="C16" s="22">
        <v>43873</v>
      </c>
      <c r="D16" s="24">
        <v>71</v>
      </c>
      <c r="E16" s="15" t="s">
        <v>59</v>
      </c>
      <c r="F16" s="23">
        <v>3000</v>
      </c>
      <c r="G16" s="15" t="s">
        <v>52</v>
      </c>
      <c r="H16" s="15"/>
    </row>
    <row r="17" spans="1:8" x14ac:dyDescent="0.25">
      <c r="A17" s="15" t="s">
        <v>44</v>
      </c>
      <c r="B17" s="15" t="s">
        <v>45</v>
      </c>
      <c r="C17" s="22">
        <v>43855</v>
      </c>
      <c r="D17" s="24">
        <v>56</v>
      </c>
      <c r="E17" s="15" t="s">
        <v>57</v>
      </c>
      <c r="F17" s="23">
        <v>51000</v>
      </c>
      <c r="G17" s="15" t="s">
        <v>47</v>
      </c>
      <c r="H17" s="15"/>
    </row>
    <row r="18" spans="1:8" x14ac:dyDescent="0.25">
      <c r="A18" s="15" t="s">
        <v>51</v>
      </c>
      <c r="B18" s="15" t="s">
        <v>49</v>
      </c>
      <c r="C18" s="22">
        <v>43869</v>
      </c>
      <c r="D18" s="24">
        <v>45</v>
      </c>
      <c r="E18" s="15" t="s">
        <v>59</v>
      </c>
      <c r="F18" s="23">
        <v>3000</v>
      </c>
      <c r="G18" s="15" t="s">
        <v>53</v>
      </c>
      <c r="H18" s="15"/>
    </row>
    <row r="19" spans="1:8" x14ac:dyDescent="0.25">
      <c r="A19" s="15" t="s">
        <v>51</v>
      </c>
      <c r="B19" s="15" t="s">
        <v>49</v>
      </c>
      <c r="C19" s="22">
        <v>43864</v>
      </c>
      <c r="D19" s="24">
        <v>56</v>
      </c>
      <c r="E19" s="15" t="s">
        <v>56</v>
      </c>
      <c r="F19" s="23">
        <v>48000</v>
      </c>
      <c r="G19" s="15" t="s">
        <v>47</v>
      </c>
      <c r="H19" s="15"/>
    </row>
    <row r="20" spans="1:8" x14ac:dyDescent="0.25">
      <c r="A20" s="15" t="s">
        <v>48</v>
      </c>
      <c r="B20" s="15" t="s">
        <v>54</v>
      </c>
      <c r="C20" s="22">
        <v>43907</v>
      </c>
      <c r="D20" s="24">
        <v>72</v>
      </c>
      <c r="E20" s="15" t="s">
        <v>58</v>
      </c>
      <c r="F20" s="23">
        <v>4500</v>
      </c>
      <c r="G20" s="15" t="s">
        <v>52</v>
      </c>
      <c r="H20" s="15"/>
    </row>
    <row r="21" spans="1:8" x14ac:dyDescent="0.25">
      <c r="A21" s="68" t="s">
        <v>144</v>
      </c>
      <c r="B21" s="68"/>
      <c r="C21" s="71">
        <f>SUBTOTAL(104,Táblázat3[Értékesítés dátuma])</f>
        <v>43907</v>
      </c>
      <c r="D21" s="70">
        <f>SUBTOTAL(109,Táblázat3[Mennyiség])</f>
        <v>1067</v>
      </c>
      <c r="E21" s="68"/>
      <c r="F21" s="69">
        <f>SUBTOTAL(101,Táblázat3[Egységár])</f>
        <v>62684.210526315786</v>
      </c>
      <c r="G21" s="68">
        <f>SUBTOTAL(103,Táblázat3[Kategória a mennyiség alapján])</f>
        <v>19</v>
      </c>
      <c r="H21" s="15"/>
    </row>
    <row r="22" spans="1:8" x14ac:dyDescent="0.25">
      <c r="A22" s="15"/>
      <c r="B22" s="15"/>
      <c r="C22" s="22"/>
      <c r="D22" s="24"/>
      <c r="E22" s="15"/>
      <c r="F22" s="23"/>
      <c r="G22" s="15"/>
    </row>
    <row r="23" spans="1:8" x14ac:dyDescent="0.25">
      <c r="A23" s="68"/>
      <c r="B23" s="68"/>
      <c r="C23" s="71"/>
      <c r="D23" s="70"/>
      <c r="E23" s="68"/>
      <c r="F23" s="69"/>
      <c r="G23" s="68"/>
    </row>
    <row r="24" spans="1:8" x14ac:dyDescent="0.25">
      <c r="A24" s="68"/>
      <c r="B24" s="68"/>
      <c r="C24" s="71"/>
      <c r="D24" s="70"/>
      <c r="E24" s="68"/>
      <c r="F24" s="69"/>
      <c r="G24" s="68"/>
    </row>
    <row r="25" spans="1:8" x14ac:dyDescent="0.25">
      <c r="A25" s="68"/>
      <c r="B25" s="68"/>
      <c r="C25" s="71"/>
      <c r="D25" s="70"/>
      <c r="E25" s="68"/>
      <c r="F25" s="69"/>
      <c r="G25" s="68"/>
    </row>
    <row r="26" spans="1:8" x14ac:dyDescent="0.25">
      <c r="A26" s="68"/>
      <c r="B26" s="68"/>
      <c r="C26" s="71"/>
      <c r="D26" s="70"/>
      <c r="E26" s="68"/>
      <c r="F26" s="69"/>
      <c r="G26" s="68"/>
    </row>
    <row r="27" spans="1:8" x14ac:dyDescent="0.25">
      <c r="A27" s="68"/>
      <c r="B27" s="68"/>
      <c r="C27" s="71"/>
      <c r="D27" s="70"/>
      <c r="E27" s="68"/>
      <c r="F27" s="69"/>
      <c r="G27" s="68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9CFF-D9B7-4310-AFE3-F43C64EA1581}">
  <dimension ref="A1:O50"/>
  <sheetViews>
    <sheetView workbookViewId="0"/>
  </sheetViews>
  <sheetFormatPr defaultRowHeight="15" x14ac:dyDescent="0.25"/>
  <cols>
    <col min="1" max="1" width="4.7109375" customWidth="1"/>
    <col min="2" max="3" width="13.7109375" customWidth="1"/>
    <col min="4" max="15" width="11.7109375" customWidth="1"/>
  </cols>
  <sheetData>
    <row r="1" spans="2:15" ht="15.75" thickBot="1" x14ac:dyDescent="0.3"/>
    <row r="2" spans="2:15" ht="15.75" thickBot="1" x14ac:dyDescent="0.3">
      <c r="B2" s="1" t="s">
        <v>0</v>
      </c>
      <c r="C2" s="1" t="s">
        <v>32</v>
      </c>
      <c r="D2" s="16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" t="s">
        <v>12</v>
      </c>
    </row>
    <row r="3" spans="2:15" x14ac:dyDescent="0.25">
      <c r="B3" s="4" t="s">
        <v>13</v>
      </c>
      <c r="C3" s="14"/>
      <c r="D3" s="17">
        <v>100</v>
      </c>
      <c r="E3">
        <v>200</v>
      </c>
      <c r="F3">
        <v>300</v>
      </c>
      <c r="G3">
        <v>400</v>
      </c>
      <c r="H3">
        <v>222</v>
      </c>
      <c r="I3">
        <v>600</v>
      </c>
      <c r="J3">
        <v>700</v>
      </c>
      <c r="K3">
        <v>99</v>
      </c>
      <c r="L3">
        <v>900</v>
      </c>
      <c r="M3">
        <v>1000</v>
      </c>
      <c r="N3">
        <v>1100</v>
      </c>
      <c r="O3" s="5">
        <v>1200</v>
      </c>
    </row>
    <row r="4" spans="2:15" x14ac:dyDescent="0.25">
      <c r="B4" s="4" t="s">
        <v>14</v>
      </c>
      <c r="C4" s="14"/>
      <c r="D4" s="17">
        <v>200</v>
      </c>
      <c r="E4">
        <v>300</v>
      </c>
      <c r="F4">
        <v>400</v>
      </c>
      <c r="G4">
        <v>300</v>
      </c>
      <c r="H4">
        <v>600</v>
      </c>
      <c r="I4">
        <v>700</v>
      </c>
      <c r="J4">
        <v>800</v>
      </c>
      <c r="K4">
        <v>555</v>
      </c>
      <c r="L4">
        <v>1000</v>
      </c>
      <c r="M4">
        <v>100</v>
      </c>
      <c r="N4">
        <v>1200</v>
      </c>
      <c r="O4" s="5">
        <v>1300</v>
      </c>
    </row>
    <row r="5" spans="2:15" x14ac:dyDescent="0.25">
      <c r="B5" s="4" t="s">
        <v>15</v>
      </c>
      <c r="C5" s="14"/>
      <c r="D5" s="17">
        <v>-300</v>
      </c>
      <c r="E5">
        <v>400</v>
      </c>
      <c r="F5">
        <v>-500</v>
      </c>
      <c r="G5">
        <v>600</v>
      </c>
      <c r="H5">
        <v>700</v>
      </c>
      <c r="I5">
        <v>800</v>
      </c>
      <c r="J5">
        <v>900</v>
      </c>
      <c r="K5">
        <v>33</v>
      </c>
      <c r="L5">
        <v>1100</v>
      </c>
      <c r="M5">
        <v>1200</v>
      </c>
      <c r="N5">
        <v>1300</v>
      </c>
      <c r="O5" s="5">
        <v>1400</v>
      </c>
    </row>
    <row r="6" spans="2:15" x14ac:dyDescent="0.25">
      <c r="B6" s="4" t="s">
        <v>16</v>
      </c>
      <c r="C6" s="14"/>
      <c r="D6" s="17">
        <v>400</v>
      </c>
      <c r="E6">
        <v>500</v>
      </c>
      <c r="F6">
        <v>600</v>
      </c>
      <c r="G6">
        <v>700</v>
      </c>
      <c r="H6">
        <v>800</v>
      </c>
      <c r="I6">
        <v>900</v>
      </c>
      <c r="J6">
        <v>333</v>
      </c>
      <c r="K6">
        <v>1100</v>
      </c>
      <c r="L6">
        <v>1200</v>
      </c>
      <c r="M6">
        <v>1300</v>
      </c>
      <c r="N6">
        <v>1400</v>
      </c>
      <c r="O6" s="5">
        <v>1500</v>
      </c>
    </row>
    <row r="7" spans="2:15" x14ac:dyDescent="0.25">
      <c r="B7" s="4" t="s">
        <v>17</v>
      </c>
      <c r="C7" s="14"/>
      <c r="D7" s="17">
        <v>500</v>
      </c>
      <c r="E7">
        <v>600</v>
      </c>
      <c r="F7">
        <v>700</v>
      </c>
      <c r="G7">
        <v>800</v>
      </c>
      <c r="H7">
        <v>900</v>
      </c>
      <c r="I7">
        <v>1000</v>
      </c>
      <c r="J7">
        <v>1100</v>
      </c>
      <c r="K7">
        <v>1200</v>
      </c>
      <c r="L7">
        <v>1300</v>
      </c>
      <c r="M7">
        <v>1400</v>
      </c>
      <c r="N7">
        <v>1500</v>
      </c>
      <c r="O7" s="5">
        <v>1600</v>
      </c>
    </row>
    <row r="8" spans="2:15" x14ac:dyDescent="0.25">
      <c r="B8" s="4" t="s">
        <v>18</v>
      </c>
      <c r="C8" s="14"/>
      <c r="D8" s="17">
        <v>600</v>
      </c>
      <c r="E8">
        <v>700</v>
      </c>
      <c r="F8">
        <v>800</v>
      </c>
      <c r="G8">
        <v>900</v>
      </c>
      <c r="H8">
        <v>1000</v>
      </c>
      <c r="I8">
        <v>1100</v>
      </c>
      <c r="J8">
        <v>1200</v>
      </c>
      <c r="K8">
        <v>1300</v>
      </c>
      <c r="L8">
        <v>1400</v>
      </c>
      <c r="M8">
        <v>1500</v>
      </c>
      <c r="N8">
        <v>1600</v>
      </c>
      <c r="O8" s="5">
        <v>1700</v>
      </c>
    </row>
    <row r="9" spans="2:15" x14ac:dyDescent="0.25">
      <c r="B9" s="4" t="s">
        <v>19</v>
      </c>
      <c r="C9" s="14"/>
      <c r="D9" s="17">
        <v>700</v>
      </c>
      <c r="E9">
        <v>800</v>
      </c>
      <c r="F9">
        <v>900</v>
      </c>
      <c r="G9">
        <v>1000</v>
      </c>
      <c r="H9">
        <v>1100</v>
      </c>
      <c r="I9">
        <v>1200</v>
      </c>
      <c r="J9">
        <v>1300</v>
      </c>
      <c r="K9">
        <v>1400</v>
      </c>
      <c r="L9">
        <v>1500</v>
      </c>
      <c r="M9">
        <v>1600</v>
      </c>
      <c r="N9">
        <v>1700</v>
      </c>
      <c r="O9" s="5">
        <v>1800</v>
      </c>
    </row>
    <row r="10" spans="2:15" x14ac:dyDescent="0.25">
      <c r="B10" s="4" t="s">
        <v>20</v>
      </c>
      <c r="C10" s="14"/>
      <c r="D10" s="17">
        <v>800</v>
      </c>
      <c r="E10">
        <v>900</v>
      </c>
      <c r="F10">
        <v>1000</v>
      </c>
      <c r="G10">
        <v>1100</v>
      </c>
      <c r="H10">
        <v>1200</v>
      </c>
      <c r="I10">
        <v>1300</v>
      </c>
      <c r="J10">
        <v>1400</v>
      </c>
      <c r="K10">
        <v>1500</v>
      </c>
      <c r="L10">
        <v>1600</v>
      </c>
      <c r="M10">
        <v>1700</v>
      </c>
      <c r="N10">
        <v>1800</v>
      </c>
      <c r="O10" s="5">
        <v>1900</v>
      </c>
    </row>
    <row r="11" spans="2:15" x14ac:dyDescent="0.25">
      <c r="B11" s="4" t="s">
        <v>21</v>
      </c>
      <c r="C11" s="14"/>
      <c r="D11" s="17">
        <v>900</v>
      </c>
      <c r="E11">
        <v>1000</v>
      </c>
      <c r="F11">
        <v>1100</v>
      </c>
      <c r="G11">
        <v>1200</v>
      </c>
      <c r="H11">
        <v>1300</v>
      </c>
      <c r="I11">
        <v>1400</v>
      </c>
      <c r="J11">
        <v>1500</v>
      </c>
      <c r="K11">
        <v>1600</v>
      </c>
      <c r="L11">
        <v>1700</v>
      </c>
      <c r="M11">
        <v>1800</v>
      </c>
      <c r="N11">
        <v>1900</v>
      </c>
      <c r="O11" s="5">
        <v>2000</v>
      </c>
    </row>
    <row r="12" spans="2:15" x14ac:dyDescent="0.25">
      <c r="B12" s="4" t="s">
        <v>22</v>
      </c>
      <c r="C12" s="14"/>
      <c r="D12" s="17">
        <v>1000</v>
      </c>
      <c r="E12">
        <v>1100</v>
      </c>
      <c r="F12">
        <v>1200</v>
      </c>
      <c r="G12">
        <v>1300</v>
      </c>
      <c r="H12">
        <v>1400</v>
      </c>
      <c r="I12">
        <v>1500</v>
      </c>
      <c r="J12">
        <v>1600</v>
      </c>
      <c r="K12">
        <v>1700</v>
      </c>
      <c r="L12">
        <v>1800</v>
      </c>
      <c r="M12">
        <v>1900</v>
      </c>
      <c r="N12">
        <v>2000</v>
      </c>
      <c r="O12" s="5">
        <v>2100</v>
      </c>
    </row>
    <row r="13" spans="2:15" x14ac:dyDescent="0.25">
      <c r="B13" s="4" t="s">
        <v>23</v>
      </c>
      <c r="C13" s="14"/>
      <c r="D13" s="17">
        <v>1100</v>
      </c>
      <c r="E13">
        <v>1200</v>
      </c>
      <c r="F13">
        <v>1300</v>
      </c>
      <c r="G13">
        <v>1400</v>
      </c>
      <c r="H13">
        <v>1500</v>
      </c>
      <c r="I13">
        <v>1600</v>
      </c>
      <c r="J13">
        <v>1700</v>
      </c>
      <c r="K13">
        <v>1800</v>
      </c>
      <c r="L13">
        <v>1900</v>
      </c>
      <c r="M13">
        <v>2000</v>
      </c>
      <c r="N13">
        <v>2100</v>
      </c>
      <c r="O13" s="5">
        <v>2200</v>
      </c>
    </row>
    <row r="14" spans="2:15" ht="15.75" thickBot="1" x14ac:dyDescent="0.3">
      <c r="B14" s="6" t="s">
        <v>24</v>
      </c>
      <c r="C14" s="20"/>
      <c r="D14" s="19">
        <v>1200</v>
      </c>
      <c r="E14" s="7">
        <v>1300</v>
      </c>
      <c r="F14" s="7">
        <v>1400</v>
      </c>
      <c r="G14" s="7">
        <v>1500</v>
      </c>
      <c r="H14" s="7">
        <v>1600</v>
      </c>
      <c r="I14" s="7">
        <v>1700</v>
      </c>
      <c r="J14" s="7">
        <v>1800</v>
      </c>
      <c r="K14" s="7">
        <v>1900</v>
      </c>
      <c r="L14" s="7">
        <v>2000</v>
      </c>
      <c r="M14" s="7">
        <v>2100</v>
      </c>
      <c r="N14" s="7">
        <v>2200</v>
      </c>
      <c r="O14" s="8">
        <v>2300</v>
      </c>
    </row>
    <row r="18" spans="1:2" x14ac:dyDescent="0.25">
      <c r="A18" s="11" t="s">
        <v>147</v>
      </c>
    </row>
    <row r="19" spans="1:2" x14ac:dyDescent="0.25">
      <c r="A19" s="11"/>
    </row>
    <row r="20" spans="1:2" x14ac:dyDescent="0.25">
      <c r="B20" t="s">
        <v>149</v>
      </c>
    </row>
    <row r="22" spans="1:2" x14ac:dyDescent="0.25">
      <c r="A22" s="11" t="s">
        <v>35</v>
      </c>
      <c r="B22" s="11"/>
    </row>
    <row r="23" spans="1:2" x14ac:dyDescent="0.25">
      <c r="A23" s="11"/>
      <c r="B23" s="11"/>
    </row>
    <row r="24" spans="1:2" x14ac:dyDescent="0.25">
      <c r="B24" t="s">
        <v>25</v>
      </c>
    </row>
    <row r="26" spans="1:2" x14ac:dyDescent="0.25">
      <c r="A26" s="11" t="s">
        <v>36</v>
      </c>
    </row>
    <row r="28" spans="1:2" x14ac:dyDescent="0.25">
      <c r="B28" t="s">
        <v>26</v>
      </c>
    </row>
    <row r="29" spans="1:2" x14ac:dyDescent="0.25">
      <c r="B29" t="s">
        <v>27</v>
      </c>
    </row>
    <row r="32" spans="1:2" x14ac:dyDescent="0.25">
      <c r="A32" s="11" t="s">
        <v>33</v>
      </c>
    </row>
    <row r="33" spans="1:3" x14ac:dyDescent="0.25">
      <c r="A33" s="11"/>
    </row>
    <row r="34" spans="1:3" x14ac:dyDescent="0.25">
      <c r="B34" t="s">
        <v>30</v>
      </c>
    </row>
    <row r="36" spans="1:3" x14ac:dyDescent="0.25">
      <c r="B36" t="s">
        <v>14</v>
      </c>
      <c r="C36">
        <v>100</v>
      </c>
    </row>
    <row r="37" spans="1:3" x14ac:dyDescent="0.25">
      <c r="B37" s="13"/>
      <c r="C37" s="13"/>
    </row>
    <row r="38" spans="1:3" x14ac:dyDescent="0.25">
      <c r="B38" t="s">
        <v>31</v>
      </c>
      <c r="C38">
        <v>300</v>
      </c>
    </row>
    <row r="39" spans="1:3" x14ac:dyDescent="0.25">
      <c r="B39" t="s">
        <v>16</v>
      </c>
      <c r="C39">
        <v>200</v>
      </c>
    </row>
    <row r="40" spans="1:3" x14ac:dyDescent="0.25">
      <c r="B40" s="13"/>
      <c r="C40" s="13"/>
    </row>
    <row r="41" spans="1:3" x14ac:dyDescent="0.25">
      <c r="B41" s="13"/>
      <c r="C41" s="13"/>
    </row>
    <row r="42" spans="1:3" x14ac:dyDescent="0.25">
      <c r="B42" t="s">
        <v>21</v>
      </c>
      <c r="C42">
        <v>500</v>
      </c>
    </row>
    <row r="43" spans="1:3" x14ac:dyDescent="0.25">
      <c r="B43" t="s">
        <v>15</v>
      </c>
      <c r="C43">
        <v>600</v>
      </c>
    </row>
    <row r="46" spans="1:3" x14ac:dyDescent="0.25">
      <c r="A46" s="11" t="s">
        <v>34</v>
      </c>
    </row>
    <row r="47" spans="1:3" x14ac:dyDescent="0.25">
      <c r="A47" s="11"/>
    </row>
    <row r="48" spans="1:3" x14ac:dyDescent="0.25">
      <c r="B48" t="s">
        <v>28</v>
      </c>
    </row>
    <row r="50" spans="2:2" x14ac:dyDescent="0.25">
      <c r="B50" t="s">
        <v>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EA49-37B9-45C5-BE1C-36C4F66FF83C}">
  <dimension ref="A1:P50"/>
  <sheetViews>
    <sheetView workbookViewId="0"/>
  </sheetViews>
  <sheetFormatPr defaultRowHeight="15" x14ac:dyDescent="0.25"/>
  <cols>
    <col min="1" max="1" width="4.7109375" customWidth="1"/>
    <col min="2" max="3" width="13.7109375" customWidth="1"/>
    <col min="4" max="15" width="11.7109375" customWidth="1"/>
  </cols>
  <sheetData>
    <row r="1" spans="2:16" ht="15.75" thickBot="1" x14ac:dyDescent="0.3"/>
    <row r="2" spans="2:16" ht="15.75" thickBot="1" x14ac:dyDescent="0.3">
      <c r="B2" s="1" t="s">
        <v>0</v>
      </c>
      <c r="C2" s="1" t="s">
        <v>32</v>
      </c>
      <c r="D2" s="16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3" t="s">
        <v>12</v>
      </c>
    </row>
    <row r="3" spans="2:16" x14ac:dyDescent="0.25">
      <c r="B3" s="4" t="s">
        <v>13</v>
      </c>
      <c r="C3" s="14"/>
      <c r="D3" s="17">
        <v>100</v>
      </c>
      <c r="E3" s="12">
        <v>200</v>
      </c>
      <c r="F3" s="12">
        <v>300</v>
      </c>
      <c r="G3" s="12">
        <v>400</v>
      </c>
      <c r="H3" s="12">
        <v>222</v>
      </c>
      <c r="I3" s="12">
        <v>600</v>
      </c>
      <c r="J3" s="12">
        <v>700</v>
      </c>
      <c r="K3" s="12">
        <v>99</v>
      </c>
      <c r="L3" s="12">
        <v>900</v>
      </c>
      <c r="M3" s="12">
        <v>1000</v>
      </c>
      <c r="N3" s="12">
        <v>1100</v>
      </c>
      <c r="O3" s="5">
        <v>1200</v>
      </c>
      <c r="P3">
        <f t="shared" ref="P3:P15" si="0">SUM(D3:O3)</f>
        <v>6821</v>
      </c>
    </row>
    <row r="4" spans="2:16" x14ac:dyDescent="0.25">
      <c r="B4" s="4" t="s">
        <v>14</v>
      </c>
      <c r="C4" s="14"/>
      <c r="D4" s="17">
        <v>200</v>
      </c>
      <c r="E4" s="12">
        <v>300</v>
      </c>
      <c r="F4" s="12">
        <v>400</v>
      </c>
      <c r="G4" s="12">
        <v>300</v>
      </c>
      <c r="H4" s="12">
        <v>600</v>
      </c>
      <c r="I4" s="12">
        <v>700</v>
      </c>
      <c r="J4" s="12">
        <v>800</v>
      </c>
      <c r="K4" s="12">
        <v>555</v>
      </c>
      <c r="L4" s="12">
        <v>1000</v>
      </c>
      <c r="M4" s="12">
        <v>100</v>
      </c>
      <c r="N4" s="12">
        <v>1200</v>
      </c>
      <c r="O4" s="5">
        <v>1300</v>
      </c>
      <c r="P4">
        <f t="shared" si="0"/>
        <v>7455</v>
      </c>
    </row>
    <row r="5" spans="2:16" x14ac:dyDescent="0.25">
      <c r="B5" s="9" t="s">
        <v>15</v>
      </c>
      <c r="D5" s="18">
        <v>-300</v>
      </c>
      <c r="E5" s="15">
        <v>400</v>
      </c>
      <c r="F5" s="15">
        <v>-500</v>
      </c>
      <c r="G5" s="15">
        <v>600</v>
      </c>
      <c r="H5" s="15">
        <v>700</v>
      </c>
      <c r="I5" s="15">
        <v>800</v>
      </c>
      <c r="J5" s="15">
        <v>900</v>
      </c>
      <c r="K5" s="15">
        <v>33</v>
      </c>
      <c r="L5" s="15">
        <v>1100</v>
      </c>
      <c r="M5" s="15">
        <v>1200</v>
      </c>
      <c r="N5" s="15">
        <v>1300</v>
      </c>
      <c r="O5" s="10">
        <v>1400</v>
      </c>
      <c r="P5">
        <f t="shared" si="0"/>
        <v>7633</v>
      </c>
    </row>
    <row r="6" spans="2:16" x14ac:dyDescent="0.25">
      <c r="B6" s="9" t="s">
        <v>16</v>
      </c>
      <c r="C6" s="14"/>
      <c r="D6" s="18">
        <v>400</v>
      </c>
      <c r="E6" s="15">
        <v>500</v>
      </c>
      <c r="F6" s="15">
        <v>600</v>
      </c>
      <c r="G6" s="15">
        <v>700</v>
      </c>
      <c r="H6" s="15">
        <v>800</v>
      </c>
      <c r="I6" s="15">
        <v>900</v>
      </c>
      <c r="J6" s="15">
        <v>333</v>
      </c>
      <c r="K6" s="15">
        <v>1100</v>
      </c>
      <c r="L6" s="15">
        <v>1200</v>
      </c>
      <c r="M6" s="15">
        <v>1300</v>
      </c>
      <c r="N6" s="15">
        <v>1400</v>
      </c>
      <c r="O6" s="10">
        <v>1500</v>
      </c>
      <c r="P6">
        <f t="shared" si="0"/>
        <v>10733</v>
      </c>
    </row>
    <row r="7" spans="2:16" x14ac:dyDescent="0.25">
      <c r="B7" s="9" t="s">
        <v>17</v>
      </c>
      <c r="C7" s="14"/>
      <c r="D7" s="18">
        <v>500</v>
      </c>
      <c r="E7" s="15">
        <v>600</v>
      </c>
      <c r="F7" s="15">
        <v>700</v>
      </c>
      <c r="G7" s="15">
        <v>800</v>
      </c>
      <c r="H7" s="15">
        <v>900</v>
      </c>
      <c r="I7" s="15">
        <v>1000</v>
      </c>
      <c r="J7" s="15">
        <v>1100</v>
      </c>
      <c r="K7" s="15">
        <v>1200</v>
      </c>
      <c r="L7" s="15">
        <v>1300</v>
      </c>
      <c r="M7" s="15">
        <v>1400</v>
      </c>
      <c r="N7" s="15">
        <v>1500</v>
      </c>
      <c r="O7" s="10">
        <v>1600</v>
      </c>
      <c r="P7">
        <f t="shared" si="0"/>
        <v>12600</v>
      </c>
    </row>
    <row r="8" spans="2:16" x14ac:dyDescent="0.25">
      <c r="B8" s="9" t="s">
        <v>18</v>
      </c>
      <c r="C8" s="14"/>
      <c r="D8" s="18">
        <v>600</v>
      </c>
      <c r="E8" s="15">
        <v>700</v>
      </c>
      <c r="F8" s="15">
        <v>800</v>
      </c>
      <c r="G8" s="15">
        <v>900</v>
      </c>
      <c r="H8" s="15">
        <v>1000</v>
      </c>
      <c r="I8" s="15">
        <v>1100</v>
      </c>
      <c r="J8" s="15">
        <v>1200</v>
      </c>
      <c r="K8" s="15">
        <v>1300</v>
      </c>
      <c r="L8" s="15">
        <v>1400</v>
      </c>
      <c r="M8" s="15">
        <v>1500</v>
      </c>
      <c r="N8" s="15">
        <v>1600</v>
      </c>
      <c r="O8" s="10">
        <v>1700</v>
      </c>
      <c r="P8">
        <f t="shared" si="0"/>
        <v>13800</v>
      </c>
    </row>
    <row r="9" spans="2:16" x14ac:dyDescent="0.25">
      <c r="B9" s="9" t="s">
        <v>19</v>
      </c>
      <c r="C9" s="14"/>
      <c r="D9" s="18">
        <v>700</v>
      </c>
      <c r="E9" s="15">
        <v>800</v>
      </c>
      <c r="F9" s="15">
        <v>900</v>
      </c>
      <c r="G9" s="15">
        <v>1000</v>
      </c>
      <c r="H9" s="15">
        <v>1100</v>
      </c>
      <c r="I9" s="15">
        <v>1200</v>
      </c>
      <c r="J9" s="15">
        <v>1300</v>
      </c>
      <c r="K9" s="15">
        <v>1400</v>
      </c>
      <c r="L9" s="15">
        <v>1500</v>
      </c>
      <c r="M9" s="15">
        <v>1600</v>
      </c>
      <c r="N9" s="15">
        <v>1700</v>
      </c>
      <c r="O9" s="10">
        <v>1800</v>
      </c>
      <c r="P9">
        <f t="shared" si="0"/>
        <v>15000</v>
      </c>
    </row>
    <row r="10" spans="2:16" x14ac:dyDescent="0.25">
      <c r="B10" s="9" t="s">
        <v>20</v>
      </c>
      <c r="C10" s="14"/>
      <c r="D10" s="18">
        <v>800</v>
      </c>
      <c r="E10" s="15">
        <v>900</v>
      </c>
      <c r="F10" s="15">
        <v>1000</v>
      </c>
      <c r="G10" s="15">
        <v>1100</v>
      </c>
      <c r="H10" s="15">
        <v>1200</v>
      </c>
      <c r="I10" s="15">
        <v>1300</v>
      </c>
      <c r="J10" s="15">
        <v>1400</v>
      </c>
      <c r="K10" s="15">
        <v>1500</v>
      </c>
      <c r="L10" s="15">
        <v>1600</v>
      </c>
      <c r="M10" s="15">
        <v>1700</v>
      </c>
      <c r="N10" s="15">
        <v>1800</v>
      </c>
      <c r="O10" s="10">
        <v>1900</v>
      </c>
      <c r="P10">
        <f t="shared" si="0"/>
        <v>16200</v>
      </c>
    </row>
    <row r="11" spans="2:16" x14ac:dyDescent="0.25">
      <c r="B11" s="9" t="s">
        <v>21</v>
      </c>
      <c r="C11" s="14"/>
      <c r="D11" s="18">
        <v>900</v>
      </c>
      <c r="E11" s="15">
        <v>1000</v>
      </c>
      <c r="F11" s="15">
        <v>1100</v>
      </c>
      <c r="G11" s="15">
        <v>1200</v>
      </c>
      <c r="H11" s="15">
        <v>1300</v>
      </c>
      <c r="I11" s="15">
        <v>1400</v>
      </c>
      <c r="J11" s="15">
        <v>1500</v>
      </c>
      <c r="K11" s="15">
        <v>1600</v>
      </c>
      <c r="L11" s="15">
        <v>1700</v>
      </c>
      <c r="M11" s="15">
        <v>1800</v>
      </c>
      <c r="N11" s="15">
        <v>1900</v>
      </c>
      <c r="O11" s="10">
        <v>2000</v>
      </c>
      <c r="P11">
        <f t="shared" si="0"/>
        <v>17400</v>
      </c>
    </row>
    <row r="12" spans="2:16" x14ac:dyDescent="0.25">
      <c r="B12" s="9" t="s">
        <v>22</v>
      </c>
      <c r="C12" s="14"/>
      <c r="D12" s="18">
        <v>1000</v>
      </c>
      <c r="E12" s="15">
        <v>1100</v>
      </c>
      <c r="F12" s="15">
        <v>1200</v>
      </c>
      <c r="G12" s="15">
        <v>1300</v>
      </c>
      <c r="H12" s="15">
        <v>1400</v>
      </c>
      <c r="I12" s="15">
        <v>1500</v>
      </c>
      <c r="J12" s="15">
        <v>1600</v>
      </c>
      <c r="K12" s="15">
        <v>1700</v>
      </c>
      <c r="L12" s="15">
        <v>1800</v>
      </c>
      <c r="M12" s="15">
        <v>1900</v>
      </c>
      <c r="N12" s="15">
        <v>2000</v>
      </c>
      <c r="O12" s="10">
        <v>2100</v>
      </c>
      <c r="P12">
        <f t="shared" si="0"/>
        <v>18600</v>
      </c>
    </row>
    <row r="13" spans="2:16" x14ac:dyDescent="0.25">
      <c r="B13" s="4" t="s">
        <v>23</v>
      </c>
      <c r="C13" s="14"/>
      <c r="D13" s="17">
        <v>1100</v>
      </c>
      <c r="E13" s="12">
        <v>1200</v>
      </c>
      <c r="F13" s="12">
        <v>1300</v>
      </c>
      <c r="G13" s="12">
        <v>1400</v>
      </c>
      <c r="H13" s="12">
        <v>1500</v>
      </c>
      <c r="I13" s="12">
        <v>1600</v>
      </c>
      <c r="J13" s="12">
        <v>1700</v>
      </c>
      <c r="K13" s="12">
        <v>1800</v>
      </c>
      <c r="L13" s="12">
        <v>1900</v>
      </c>
      <c r="M13" s="12">
        <v>2000</v>
      </c>
      <c r="N13" s="12">
        <v>2100</v>
      </c>
      <c r="O13" s="5">
        <v>2200</v>
      </c>
      <c r="P13">
        <f t="shared" si="0"/>
        <v>19800</v>
      </c>
    </row>
    <row r="14" spans="2:16" ht="15.75" thickBot="1" x14ac:dyDescent="0.3">
      <c r="B14" s="6" t="s">
        <v>24</v>
      </c>
      <c r="C14" s="20"/>
      <c r="D14" s="19">
        <v>1200</v>
      </c>
      <c r="E14" s="7">
        <v>1300</v>
      </c>
      <c r="F14" s="7">
        <v>1400</v>
      </c>
      <c r="G14" s="7">
        <v>1500</v>
      </c>
      <c r="H14" s="7">
        <v>1600</v>
      </c>
      <c r="I14" s="7">
        <v>1700</v>
      </c>
      <c r="J14" s="7">
        <v>1800</v>
      </c>
      <c r="K14" s="7">
        <v>1900</v>
      </c>
      <c r="L14" s="7">
        <v>2000</v>
      </c>
      <c r="M14" s="7">
        <v>2100</v>
      </c>
      <c r="N14" s="7">
        <v>2200</v>
      </c>
      <c r="O14" s="8">
        <v>2300</v>
      </c>
      <c r="P14">
        <f t="shared" si="0"/>
        <v>21000</v>
      </c>
    </row>
    <row r="15" spans="2:16" x14ac:dyDescent="0.25">
      <c r="D15">
        <f t="shared" ref="D15:O15" si="1">SUM(D3:D14)</f>
        <v>7200</v>
      </c>
      <c r="E15">
        <f t="shared" si="1"/>
        <v>9000</v>
      </c>
      <c r="F15">
        <f t="shared" si="1"/>
        <v>9200</v>
      </c>
      <c r="G15">
        <f t="shared" si="1"/>
        <v>11200</v>
      </c>
      <c r="H15">
        <f t="shared" si="1"/>
        <v>12322</v>
      </c>
      <c r="I15">
        <f t="shared" si="1"/>
        <v>13800</v>
      </c>
      <c r="J15">
        <f t="shared" si="1"/>
        <v>14333</v>
      </c>
      <c r="K15">
        <f t="shared" si="1"/>
        <v>14187</v>
      </c>
      <c r="L15">
        <f t="shared" si="1"/>
        <v>17400</v>
      </c>
      <c r="M15">
        <f t="shared" si="1"/>
        <v>17600</v>
      </c>
      <c r="N15">
        <f t="shared" si="1"/>
        <v>19800</v>
      </c>
      <c r="O15">
        <f t="shared" si="1"/>
        <v>21000</v>
      </c>
      <c r="P15">
        <f t="shared" si="0"/>
        <v>167042</v>
      </c>
    </row>
    <row r="18" spans="1:13" x14ac:dyDescent="0.25">
      <c r="A18" s="11" t="s">
        <v>147</v>
      </c>
    </row>
    <row r="19" spans="1:13" x14ac:dyDescent="0.25">
      <c r="A19" s="11"/>
    </row>
    <row r="20" spans="1:13" x14ac:dyDescent="0.25">
      <c r="B20" t="s">
        <v>149</v>
      </c>
    </row>
    <row r="22" spans="1:13" x14ac:dyDescent="0.25">
      <c r="A22" s="11" t="s">
        <v>35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B24" t="s">
        <v>25</v>
      </c>
    </row>
    <row r="26" spans="1:13" x14ac:dyDescent="0.25">
      <c r="A26" s="11" t="s">
        <v>36</v>
      </c>
    </row>
    <row r="28" spans="1:13" x14ac:dyDescent="0.25">
      <c r="B28" t="s">
        <v>26</v>
      </c>
    </row>
    <row r="29" spans="1:13" x14ac:dyDescent="0.25">
      <c r="B29" t="s">
        <v>27</v>
      </c>
    </row>
    <row r="32" spans="1:13" x14ac:dyDescent="0.25">
      <c r="A32" s="11" t="s">
        <v>33</v>
      </c>
    </row>
    <row r="33" spans="1:3" x14ac:dyDescent="0.25">
      <c r="A33" s="11"/>
    </row>
    <row r="34" spans="1:3" x14ac:dyDescent="0.25">
      <c r="B34" t="s">
        <v>30</v>
      </c>
    </row>
    <row r="36" spans="1:3" x14ac:dyDescent="0.25">
      <c r="B36" t="s">
        <v>14</v>
      </c>
      <c r="C36">
        <v>100</v>
      </c>
    </row>
    <row r="37" spans="1:3" x14ac:dyDescent="0.25">
      <c r="B37" s="13" t="s">
        <v>148</v>
      </c>
      <c r="C37" s="13">
        <v>15000</v>
      </c>
    </row>
    <row r="38" spans="1:3" x14ac:dyDescent="0.25">
      <c r="B38" t="s">
        <v>31</v>
      </c>
      <c r="C38">
        <v>300</v>
      </c>
    </row>
    <row r="39" spans="1:3" x14ac:dyDescent="0.25">
      <c r="B39" t="s">
        <v>16</v>
      </c>
      <c r="C39">
        <v>200</v>
      </c>
    </row>
    <row r="40" spans="1:3" x14ac:dyDescent="0.25">
      <c r="B40" s="13" t="s">
        <v>148</v>
      </c>
      <c r="C40" s="13">
        <v>15000</v>
      </c>
    </row>
    <row r="41" spans="1:3" x14ac:dyDescent="0.25">
      <c r="B41" s="13" t="s">
        <v>148</v>
      </c>
      <c r="C41" s="13">
        <v>15000</v>
      </c>
    </row>
    <row r="42" spans="1:3" x14ac:dyDescent="0.25">
      <c r="B42" t="s">
        <v>21</v>
      </c>
      <c r="C42">
        <v>500</v>
      </c>
    </row>
    <row r="43" spans="1:3" x14ac:dyDescent="0.25">
      <c r="B43" t="s">
        <v>15</v>
      </c>
      <c r="C43">
        <v>600</v>
      </c>
    </row>
    <row r="46" spans="1:3" x14ac:dyDescent="0.25">
      <c r="A46" s="11" t="s">
        <v>34</v>
      </c>
    </row>
    <row r="47" spans="1:3" x14ac:dyDescent="0.25">
      <c r="A47" s="11"/>
    </row>
    <row r="48" spans="1:3" x14ac:dyDescent="0.25">
      <c r="B48" t="s">
        <v>28</v>
      </c>
    </row>
    <row r="50" spans="2:2" x14ac:dyDescent="0.25">
      <c r="B50" t="s">
        <v>29</v>
      </c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AE2D5BB9-C78A-40F9-8A85-97D7205B1F69}">
          <x14:colorSeries theme="8"/>
          <x14:colorNegative rgb="FFD00000"/>
          <x14:colorAxis rgb="FF000000"/>
          <x14:colorMarkers theme="1"/>
          <x14:colorFirst rgb="FFD00000"/>
          <x14:colorLast rgb="FFD00000"/>
          <x14:colorHigh rgb="FFD00000"/>
          <x14:colorLow rgb="FFD00000"/>
          <x14:sparklines>
            <x14:sparkline>
              <xm:f>'Trükkök Kész'!D3:O3</xm:f>
              <xm:sqref>C3</xm:sqref>
            </x14:sparkline>
          </x14:sparklines>
        </x14:sparklineGroup>
        <x14:sparklineGroup type="column" displayEmptyCellsAs="gap" xr2:uid="{69E8C844-8982-4F58-9658-3D0F91A6098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'Trükkök Kész'!D4:O4</xm:f>
              <xm:sqref>C4</xm:sqref>
            </x14:sparkline>
          </x14:sparklines>
        </x14:sparklineGroup>
        <x14:sparklineGroup type="stacked" displayEmptyCellsAs="gap" negative="1" xr2:uid="{786C076F-7A95-4C3E-A73C-E665CEEED3A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'Trükkök Kész'!D5:O5</xm:f>
              <xm:sqref>C5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TÉMA</vt:lpstr>
      <vt:lpstr>Panelek rögzítése Nyers</vt:lpstr>
      <vt:lpstr>Panelek rögzítése Kész</vt:lpstr>
      <vt:lpstr>Formázás táblázatként Nyers</vt:lpstr>
      <vt:lpstr>Formázás táblázatként Kész</vt:lpstr>
      <vt:lpstr>Trükkök Nyers</vt:lpstr>
      <vt:lpstr>Trükkök 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Jeney Johanna</cp:lastModifiedBy>
  <cp:lastPrinted>2020-10-09T08:29:26Z</cp:lastPrinted>
  <dcterms:created xsi:type="dcterms:W3CDTF">2020-10-09T07:19:13Z</dcterms:created>
  <dcterms:modified xsi:type="dcterms:W3CDTF">2020-10-09T11:47:13Z</dcterms:modified>
</cp:coreProperties>
</file>