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-n_Dokumentumok_MENTVE\01_Johi\oktatas_iTStudy\Excel\05_Varroda\"/>
    </mc:Choice>
  </mc:AlternateContent>
  <xr:revisionPtr revIDLastSave="0" documentId="13_ncr:1_{3AECC5EC-EAC2-494E-B03A-17EF2F3AEE99}" xr6:coauthVersionLast="45" xr6:coauthVersionMax="45" xr10:uidLastSave="{00000000-0000-0000-0000-000000000000}"/>
  <bookViews>
    <workbookView xWindow="-120" yWindow="-120" windowWidth="29040" windowHeight="15840" xr2:uid="{444CC857-B7E7-45F4-8ED1-3C1CBF24B2EA}"/>
  </bookViews>
  <sheets>
    <sheet name="Feladat" sheetId="4" r:id="rId1"/>
    <sheet name="Nyers" sheetId="10" r:id="rId2"/>
    <sheet name="Kész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11" l="1"/>
  <c r="G6" i="11"/>
  <c r="G3" i="11"/>
  <c r="F4" i="11"/>
  <c r="G4" i="11" s="1"/>
  <c r="F5" i="11"/>
  <c r="F6" i="11"/>
  <c r="F7" i="11"/>
  <c r="G7" i="11" s="1"/>
  <c r="F3" i="11"/>
  <c r="F8" i="11" s="1"/>
  <c r="G8" i="11" s="1"/>
  <c r="E7" i="11"/>
  <c r="E6" i="11"/>
  <c r="E5" i="11"/>
  <c r="E4" i="11"/>
  <c r="E3" i="11"/>
</calcChain>
</file>

<file path=xl/sharedStrings.xml><?xml version="1.0" encoding="utf-8"?>
<sst xmlns="http://schemas.openxmlformats.org/spreadsheetml/2006/main" count="45" uniqueCount="30">
  <si>
    <t>Feladat</t>
  </si>
  <si>
    <t>1.</t>
  </si>
  <si>
    <t>2.</t>
  </si>
  <si>
    <t>3.</t>
  </si>
  <si>
    <t>4.</t>
  </si>
  <si>
    <t>5.</t>
  </si>
  <si>
    <t>Példa</t>
  </si>
  <si>
    <t>Formázzuk meg a táblázatot a minta alapján!</t>
  </si>
  <si>
    <t>6.</t>
  </si>
  <si>
    <t>Módi varroda</t>
  </si>
  <si>
    <t>Terméknév</t>
  </si>
  <si>
    <t>Egységár</t>
  </si>
  <si>
    <t>Rendelés</t>
  </si>
  <si>
    <t>Leszállítás</t>
  </si>
  <si>
    <t>Teljesítés</t>
  </si>
  <si>
    <t>Nettó érték</t>
  </si>
  <si>
    <t>Bruttó érték</t>
  </si>
  <si>
    <t>Ing</t>
  </si>
  <si>
    <t>Kabát</t>
  </si>
  <si>
    <t>Nadrág</t>
  </si>
  <si>
    <t>Cipő</t>
  </si>
  <si>
    <t>Szoknya</t>
  </si>
  <si>
    <t>Összesen:</t>
  </si>
  <si>
    <t xml:space="preserve">ÁFA kulcs:   </t>
  </si>
  <si>
    <t>A Nyers munkalap egy varroda termékeinek megrendeléseit és leszállított mennyiségeit tartalmazza.</t>
  </si>
  <si>
    <t>Ábrázoljuk oszlopdiagramon a rendeléseket, ill. a leszállított mennyiségeket!!</t>
  </si>
  <si>
    <t>Számítsuk ki a teljesítéseket az E oszlopban (a teljesítés azt adja meg, hogy a leszállított mennyiség hány százaléka a megrendelt mennyiségnek)!</t>
  </si>
  <si>
    <t>Az F oszlopban számoljuk ki a nettó árakat (az egységárak és a leszállított mennyiség szorzataként számíthatók)!</t>
  </si>
  <si>
    <t>A G oszlopban számoljuk ki a bruttó árakat: a nettó árak áfával megnövelt értékei (az áfakulcsot a B9-es cellából vegyük)!</t>
  </si>
  <si>
    <t>Végezzünk összesítést a 8. sorban a nettó, ill. a bruttó árakból!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</si>
</sst>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db&quot;"/>
    <numFmt numFmtId="165" formatCode="#,##0\ &quot;Ft&quot;"/>
  </numFmts>
  <fonts count="5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 vertical="top" indent="3"/>
    </xf>
    <xf numFmtId="0" fontId="0" fillId="0" borderId="0" xfId="0" applyAlignment="1">
      <alignment wrapText="1"/>
    </xf>
    <xf numFmtId="0" fontId="3" fillId="0" borderId="0" xfId="0" applyFont="1"/>
    <xf numFmtId="0" fontId="0" fillId="0" borderId="6" xfId="0" applyBorder="1"/>
    <xf numFmtId="165" fontId="0" fillId="0" borderId="7" xfId="0" applyNumberFormat="1" applyBorder="1"/>
    <xf numFmtId="164" fontId="0" fillId="0" borderId="7" xfId="0" applyNumberFormat="1" applyBorder="1"/>
    <xf numFmtId="9" fontId="0" fillId="0" borderId="7" xfId="0" applyNumberFormat="1" applyBorder="1"/>
    <xf numFmtId="165" fontId="0" fillId="0" borderId="8" xfId="0" applyNumberFormat="1" applyBorder="1"/>
    <xf numFmtId="0" fontId="0" fillId="0" borderId="9" xfId="0" applyBorder="1"/>
    <xf numFmtId="165" fontId="0" fillId="0" borderId="2" xfId="0" applyNumberFormat="1" applyBorder="1"/>
    <xf numFmtId="164" fontId="0" fillId="0" borderId="2" xfId="0" applyNumberFormat="1" applyBorder="1"/>
    <xf numFmtId="9" fontId="0" fillId="0" borderId="2" xfId="0" applyNumberFormat="1" applyBorder="1"/>
    <xf numFmtId="165" fontId="0" fillId="0" borderId="10" xfId="0" applyNumberFormat="1" applyBorder="1"/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/>
    <xf numFmtId="0" fontId="3" fillId="2" borderId="14" xfId="0" applyFont="1" applyFill="1" applyBorder="1"/>
    <xf numFmtId="165" fontId="3" fillId="2" borderId="14" xfId="0" applyNumberFormat="1" applyFont="1" applyFill="1" applyBorder="1"/>
    <xf numFmtId="165" fontId="3" fillId="2" borderId="15" xfId="0" applyNumberFormat="1" applyFont="1" applyFill="1" applyBorder="1"/>
    <xf numFmtId="0" fontId="3" fillId="2" borderId="0" xfId="0" applyFont="1" applyFill="1"/>
    <xf numFmtId="9" fontId="3" fillId="2" borderId="0" xfId="0" applyNumberFormat="1" applyFont="1" applyFill="1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BA8CDC"/>
      <color rgb="FFB17E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i="1"/>
              <a:t>Módi varroda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Kész!$C$2</c:f>
              <c:strCache>
                <c:ptCount val="1"/>
                <c:pt idx="0">
                  <c:v>Rendelés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Kész!$A$3:$A$7</c:f>
              <c:strCache>
                <c:ptCount val="5"/>
                <c:pt idx="0">
                  <c:v>Ing</c:v>
                </c:pt>
                <c:pt idx="1">
                  <c:v>Kabát</c:v>
                </c:pt>
                <c:pt idx="2">
                  <c:v>Nadrág</c:v>
                </c:pt>
                <c:pt idx="3">
                  <c:v>Cipő</c:v>
                </c:pt>
                <c:pt idx="4">
                  <c:v>Szoknya</c:v>
                </c:pt>
              </c:strCache>
            </c:strRef>
          </c:cat>
          <c:val>
            <c:numRef>
              <c:f>Kész!$C$3:$C$7</c:f>
              <c:numCache>
                <c:formatCode>0" db"</c:formatCode>
                <c:ptCount val="5"/>
                <c:pt idx="0">
                  <c:v>100</c:v>
                </c:pt>
                <c:pt idx="1">
                  <c:v>110</c:v>
                </c:pt>
                <c:pt idx="2">
                  <c:v>120</c:v>
                </c:pt>
                <c:pt idx="3">
                  <c:v>130</c:v>
                </c:pt>
                <c:pt idx="4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CF-489C-9EDB-E18547F404BB}"/>
            </c:ext>
          </c:extLst>
        </c:ser>
        <c:ser>
          <c:idx val="2"/>
          <c:order val="2"/>
          <c:tx>
            <c:strRef>
              <c:f>Kész!$D$2</c:f>
              <c:strCache>
                <c:ptCount val="1"/>
                <c:pt idx="0">
                  <c:v>Leszállítás</c:v>
                </c:pt>
              </c:strCache>
            </c:strRef>
          </c:tx>
          <c:spPr>
            <a:solidFill>
              <a:srgbClr val="B17ED8"/>
            </a:solidFill>
            <a:ln>
              <a:noFill/>
            </a:ln>
            <a:effectLst/>
          </c:spPr>
          <c:invertIfNegative val="0"/>
          <c:cat>
            <c:strRef>
              <c:f>Kész!$A$3:$A$7</c:f>
              <c:strCache>
                <c:ptCount val="5"/>
                <c:pt idx="0">
                  <c:v>Ing</c:v>
                </c:pt>
                <c:pt idx="1">
                  <c:v>Kabát</c:v>
                </c:pt>
                <c:pt idx="2">
                  <c:v>Nadrág</c:v>
                </c:pt>
                <c:pt idx="3">
                  <c:v>Cipő</c:v>
                </c:pt>
                <c:pt idx="4">
                  <c:v>Szoknya</c:v>
                </c:pt>
              </c:strCache>
            </c:strRef>
          </c:cat>
          <c:val>
            <c:numRef>
              <c:f>Kész!$D$3:$D$7</c:f>
              <c:numCache>
                <c:formatCode>0" db"</c:formatCode>
                <c:ptCount val="5"/>
                <c:pt idx="0">
                  <c:v>100</c:v>
                </c:pt>
                <c:pt idx="1">
                  <c:v>89</c:v>
                </c:pt>
                <c:pt idx="2">
                  <c:v>110</c:v>
                </c:pt>
                <c:pt idx="3">
                  <c:v>96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CF-489C-9EDB-E18547F40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4932704"/>
        <c:axId val="5149333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Kész!$B$2</c15:sqref>
                        </c15:formulaRef>
                      </c:ext>
                    </c:extLst>
                    <c:strCache>
                      <c:ptCount val="1"/>
                      <c:pt idx="0">
                        <c:v>Egységár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Kész!$A$3:$A$7</c15:sqref>
                        </c15:formulaRef>
                      </c:ext>
                    </c:extLst>
                    <c:strCache>
                      <c:ptCount val="5"/>
                      <c:pt idx="0">
                        <c:v>Ing</c:v>
                      </c:pt>
                      <c:pt idx="1">
                        <c:v>Kabát</c:v>
                      </c:pt>
                      <c:pt idx="2">
                        <c:v>Nadrág</c:v>
                      </c:pt>
                      <c:pt idx="3">
                        <c:v>Cipő</c:v>
                      </c:pt>
                      <c:pt idx="4">
                        <c:v>Szoknya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Kész!$B$3:$B$7</c15:sqref>
                        </c15:formulaRef>
                      </c:ext>
                    </c:extLst>
                    <c:numCache>
                      <c:formatCode>#\ ##0\ "Ft"</c:formatCode>
                      <c:ptCount val="5"/>
                      <c:pt idx="0">
                        <c:v>2400</c:v>
                      </c:pt>
                      <c:pt idx="1">
                        <c:v>3500</c:v>
                      </c:pt>
                      <c:pt idx="2">
                        <c:v>1600</c:v>
                      </c:pt>
                      <c:pt idx="3">
                        <c:v>1900</c:v>
                      </c:pt>
                      <c:pt idx="4">
                        <c:v>220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2CF-489C-9EDB-E18547F404B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Kész!$E$2</c15:sqref>
                        </c15:formulaRef>
                      </c:ext>
                    </c:extLst>
                    <c:strCache>
                      <c:ptCount val="1"/>
                      <c:pt idx="0">
                        <c:v>Teljesítés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Kész!$A$3:$A$7</c15:sqref>
                        </c15:formulaRef>
                      </c:ext>
                    </c:extLst>
                    <c:strCache>
                      <c:ptCount val="5"/>
                      <c:pt idx="0">
                        <c:v>Ing</c:v>
                      </c:pt>
                      <c:pt idx="1">
                        <c:v>Kabát</c:v>
                      </c:pt>
                      <c:pt idx="2">
                        <c:v>Nadrág</c:v>
                      </c:pt>
                      <c:pt idx="3">
                        <c:v>Cipő</c:v>
                      </c:pt>
                      <c:pt idx="4">
                        <c:v>Szoknya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Kész!$E$3:$E$7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0.80909090909090908</c:v>
                      </c:pt>
                      <c:pt idx="2">
                        <c:v>0.91666666666666663</c:v>
                      </c:pt>
                      <c:pt idx="3">
                        <c:v>0.7384615384615385</c:v>
                      </c:pt>
                      <c:pt idx="4">
                        <c:v>0.4642857142857143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2CF-489C-9EDB-E18547F404B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Kész!$F$2</c15:sqref>
                        </c15:formulaRef>
                      </c:ext>
                    </c:extLst>
                    <c:strCache>
                      <c:ptCount val="1"/>
                      <c:pt idx="0">
                        <c:v>Nettó érték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Kész!$A$3:$A$7</c15:sqref>
                        </c15:formulaRef>
                      </c:ext>
                    </c:extLst>
                    <c:strCache>
                      <c:ptCount val="5"/>
                      <c:pt idx="0">
                        <c:v>Ing</c:v>
                      </c:pt>
                      <c:pt idx="1">
                        <c:v>Kabát</c:v>
                      </c:pt>
                      <c:pt idx="2">
                        <c:v>Nadrág</c:v>
                      </c:pt>
                      <c:pt idx="3">
                        <c:v>Cipő</c:v>
                      </c:pt>
                      <c:pt idx="4">
                        <c:v>Szoknya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Kész!$F$3:$F$7</c15:sqref>
                        </c15:formulaRef>
                      </c:ext>
                    </c:extLst>
                    <c:numCache>
                      <c:formatCode>#\ ##0\ "Ft"</c:formatCode>
                      <c:ptCount val="5"/>
                      <c:pt idx="0">
                        <c:v>240000</c:v>
                      </c:pt>
                      <c:pt idx="1">
                        <c:v>311500</c:v>
                      </c:pt>
                      <c:pt idx="2">
                        <c:v>176000</c:v>
                      </c:pt>
                      <c:pt idx="3">
                        <c:v>182400</c:v>
                      </c:pt>
                      <c:pt idx="4">
                        <c:v>14300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2CF-489C-9EDB-E18547F404B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Kész!$G$2</c15:sqref>
                        </c15:formulaRef>
                      </c:ext>
                    </c:extLst>
                    <c:strCache>
                      <c:ptCount val="1"/>
                      <c:pt idx="0">
                        <c:v>Bruttó érték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Kész!$A$3:$A$7</c15:sqref>
                        </c15:formulaRef>
                      </c:ext>
                    </c:extLst>
                    <c:strCache>
                      <c:ptCount val="5"/>
                      <c:pt idx="0">
                        <c:v>Ing</c:v>
                      </c:pt>
                      <c:pt idx="1">
                        <c:v>Kabát</c:v>
                      </c:pt>
                      <c:pt idx="2">
                        <c:v>Nadrág</c:v>
                      </c:pt>
                      <c:pt idx="3">
                        <c:v>Cipő</c:v>
                      </c:pt>
                      <c:pt idx="4">
                        <c:v>Szoknya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Kész!$G$3:$G$7</c15:sqref>
                        </c15:formulaRef>
                      </c:ext>
                    </c:extLst>
                    <c:numCache>
                      <c:formatCode>#\ ##0\ "Ft"</c:formatCode>
                      <c:ptCount val="5"/>
                      <c:pt idx="0">
                        <c:v>300000</c:v>
                      </c:pt>
                      <c:pt idx="1">
                        <c:v>389375</c:v>
                      </c:pt>
                      <c:pt idx="2">
                        <c:v>220000</c:v>
                      </c:pt>
                      <c:pt idx="3">
                        <c:v>228000</c:v>
                      </c:pt>
                      <c:pt idx="4">
                        <c:v>17875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2CF-489C-9EDB-E18547F404BB}"/>
                  </c:ext>
                </c:extLst>
              </c15:ser>
            </c15:filteredBarSeries>
          </c:ext>
        </c:extLst>
      </c:barChart>
      <c:catAx>
        <c:axId val="51493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4933360"/>
        <c:crosses val="autoZero"/>
        <c:auto val="1"/>
        <c:lblAlgn val="ctr"/>
        <c:lblOffset val="100"/>
        <c:noMultiLvlLbl val="0"/>
      </c:catAx>
      <c:valAx>
        <c:axId val="51493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&quot; db&quot;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4932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</c:dTable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</xdr:colOff>
      <xdr:row>10</xdr:row>
      <xdr:rowOff>0</xdr:rowOff>
    </xdr:from>
    <xdr:to>
      <xdr:col>1</xdr:col>
      <xdr:colOff>4656896</xdr:colOff>
      <xdr:row>28</xdr:row>
      <xdr:rowOff>171000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B483F716-C4A7-4B59-9E28-33E2D49C3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98" y="2095500"/>
          <a:ext cx="4656873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33337</xdr:rowOff>
    </xdr:from>
    <xdr:to>
      <xdr:col>6</xdr:col>
      <xdr:colOff>9525</xdr:colOff>
      <xdr:row>24</xdr:row>
      <xdr:rowOff>109537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EBCD35B-0ED5-4C23-A27B-54E3F4FC50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D48F7-50C2-4B7C-99B4-5F765674DB1D}">
  <dimension ref="A1:B76"/>
  <sheetViews>
    <sheetView tabSelected="1" workbookViewId="0"/>
  </sheetViews>
  <sheetFormatPr defaultRowHeight="15" x14ac:dyDescent="0.25"/>
  <cols>
    <col min="1" max="1" width="10.7109375" style="2" customWidth="1"/>
    <col min="2" max="2" width="110.7109375" style="4" customWidth="1"/>
    <col min="3" max="16384" width="9.140625" style="2"/>
  </cols>
  <sheetData>
    <row r="1" spans="1:2" x14ac:dyDescent="0.25">
      <c r="A1" s="1" t="s">
        <v>0</v>
      </c>
    </row>
    <row r="2" spans="1:2" x14ac:dyDescent="0.25">
      <c r="A2" s="3"/>
      <c r="B2" s="4" t="s">
        <v>24</v>
      </c>
    </row>
    <row r="3" spans="1:2" ht="30" x14ac:dyDescent="0.25">
      <c r="A3" s="3" t="s">
        <v>1</v>
      </c>
      <c r="B3" s="4" t="s">
        <v>26</v>
      </c>
    </row>
    <row r="4" spans="1:2" x14ac:dyDescent="0.25">
      <c r="A4" s="3" t="s">
        <v>2</v>
      </c>
      <c r="B4" s="4" t="s">
        <v>27</v>
      </c>
    </row>
    <row r="5" spans="1:2" x14ac:dyDescent="0.25">
      <c r="A5" s="3" t="s">
        <v>3</v>
      </c>
      <c r="B5" s="4" t="s">
        <v>28</v>
      </c>
    </row>
    <row r="6" spans="1:2" x14ac:dyDescent="0.25">
      <c r="A6" s="3" t="s">
        <v>4</v>
      </c>
      <c r="B6" s="4" t="s">
        <v>29</v>
      </c>
    </row>
    <row r="7" spans="1:2" x14ac:dyDescent="0.25">
      <c r="A7" s="3" t="s">
        <v>5</v>
      </c>
      <c r="B7" s="4" t="s">
        <v>7</v>
      </c>
    </row>
    <row r="8" spans="1:2" x14ac:dyDescent="0.25">
      <c r="A8" s="3" t="s">
        <v>8</v>
      </c>
      <c r="B8" s="4" t="s">
        <v>25</v>
      </c>
    </row>
    <row r="9" spans="1:2" x14ac:dyDescent="0.25">
      <c r="A9" s="3"/>
    </row>
    <row r="10" spans="1:2" x14ac:dyDescent="0.25">
      <c r="A10" s="1" t="s">
        <v>6</v>
      </c>
    </row>
    <row r="11" spans="1:2" x14ac:dyDescent="0.25">
      <c r="A11" s="3"/>
    </row>
    <row r="12" spans="1:2" x14ac:dyDescent="0.25">
      <c r="A12" s="3"/>
    </row>
    <row r="13" spans="1:2" x14ac:dyDescent="0.25">
      <c r="A13" s="3"/>
    </row>
    <row r="14" spans="1:2" x14ac:dyDescent="0.25">
      <c r="A14" s="3"/>
    </row>
    <row r="15" spans="1:2" x14ac:dyDescent="0.25">
      <c r="A15" s="3"/>
    </row>
    <row r="16" spans="1:2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</sheetData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5914B-6626-4D77-9C8D-727159A947DE}">
  <dimension ref="A1:G9"/>
  <sheetViews>
    <sheetView workbookViewId="0"/>
  </sheetViews>
  <sheetFormatPr defaultRowHeight="15" x14ac:dyDescent="0.25"/>
  <sheetData>
    <row r="1" spans="1:7" x14ac:dyDescent="0.25">
      <c r="A1" t="s">
        <v>9</v>
      </c>
    </row>
    <row r="2" spans="1:7" x14ac:dyDescent="0.25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</row>
    <row r="3" spans="1:7" x14ac:dyDescent="0.25">
      <c r="A3" t="s">
        <v>17</v>
      </c>
      <c r="B3">
        <v>2400</v>
      </c>
      <c r="C3">
        <v>100</v>
      </c>
      <c r="D3">
        <v>100</v>
      </c>
    </row>
    <row r="4" spans="1:7" x14ac:dyDescent="0.25">
      <c r="A4" t="s">
        <v>18</v>
      </c>
      <c r="B4">
        <v>3500</v>
      </c>
      <c r="C4">
        <v>110</v>
      </c>
      <c r="D4">
        <v>89</v>
      </c>
    </row>
    <row r="5" spans="1:7" x14ac:dyDescent="0.25">
      <c r="A5" t="s">
        <v>19</v>
      </c>
      <c r="B5">
        <v>1600</v>
      </c>
      <c r="C5">
        <v>120</v>
      </c>
      <c r="D5">
        <v>110</v>
      </c>
    </row>
    <row r="6" spans="1:7" x14ac:dyDescent="0.25">
      <c r="A6" t="s">
        <v>20</v>
      </c>
      <c r="B6">
        <v>1900</v>
      </c>
      <c r="C6">
        <v>130</v>
      </c>
      <c r="D6">
        <v>96</v>
      </c>
    </row>
    <row r="7" spans="1:7" x14ac:dyDescent="0.25">
      <c r="A7" t="s">
        <v>21</v>
      </c>
      <c r="B7">
        <v>220</v>
      </c>
      <c r="C7">
        <v>140</v>
      </c>
      <c r="D7">
        <v>65</v>
      </c>
    </row>
    <row r="8" spans="1:7" x14ac:dyDescent="0.25">
      <c r="A8" t="s">
        <v>22</v>
      </c>
    </row>
    <row r="9" spans="1:7" x14ac:dyDescent="0.25">
      <c r="A9" t="s">
        <v>23</v>
      </c>
      <c r="B9">
        <v>0.25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E62DE-E054-46DE-9AF8-632143147A8A}">
  <dimension ref="A1:G9"/>
  <sheetViews>
    <sheetView zoomScale="85" zoomScaleNormal="85" workbookViewId="0">
      <selection sqref="A1:G1"/>
    </sheetView>
  </sheetViews>
  <sheetFormatPr defaultRowHeight="15" x14ac:dyDescent="0.25"/>
  <cols>
    <col min="1" max="7" width="13.7109375" customWidth="1"/>
  </cols>
  <sheetData>
    <row r="1" spans="1:7" ht="30" customHeight="1" x14ac:dyDescent="0.25">
      <c r="A1" s="25" t="s">
        <v>9</v>
      </c>
      <c r="B1" s="26"/>
      <c r="C1" s="26"/>
      <c r="D1" s="26"/>
      <c r="E1" s="26"/>
      <c r="F1" s="26"/>
      <c r="G1" s="27"/>
    </row>
    <row r="2" spans="1:7" x14ac:dyDescent="0.25">
      <c r="A2" s="16" t="s">
        <v>10</v>
      </c>
      <c r="B2" s="17" t="s">
        <v>11</v>
      </c>
      <c r="C2" s="17" t="s">
        <v>12</v>
      </c>
      <c r="D2" s="17" t="s">
        <v>13</v>
      </c>
      <c r="E2" s="17" t="s">
        <v>14</v>
      </c>
      <c r="F2" s="17" t="s">
        <v>15</v>
      </c>
      <c r="G2" s="18" t="s">
        <v>16</v>
      </c>
    </row>
    <row r="3" spans="1:7" x14ac:dyDescent="0.25">
      <c r="A3" s="6" t="s">
        <v>17</v>
      </c>
      <c r="B3" s="7">
        <v>2400</v>
      </c>
      <c r="C3" s="8">
        <v>100</v>
      </c>
      <c r="D3" s="8">
        <v>100</v>
      </c>
      <c r="E3" s="9">
        <f>D3/C3</f>
        <v>1</v>
      </c>
      <c r="F3" s="7">
        <f>B3*D3</f>
        <v>240000</v>
      </c>
      <c r="G3" s="10">
        <f>F3+F3*$B$9</f>
        <v>300000</v>
      </c>
    </row>
    <row r="4" spans="1:7" x14ac:dyDescent="0.25">
      <c r="A4" s="6" t="s">
        <v>18</v>
      </c>
      <c r="B4" s="7">
        <v>3500</v>
      </c>
      <c r="C4" s="8">
        <v>110</v>
      </c>
      <c r="D4" s="8">
        <v>89</v>
      </c>
      <c r="E4" s="9">
        <f t="shared" ref="E4:E7" si="0">D4/C4</f>
        <v>0.80909090909090908</v>
      </c>
      <c r="F4" s="7">
        <f t="shared" ref="F4:F7" si="1">B4*D4</f>
        <v>311500</v>
      </c>
      <c r="G4" s="10">
        <f t="shared" ref="G4:G8" si="2">F4+F4*$B$9</f>
        <v>389375</v>
      </c>
    </row>
    <row r="5" spans="1:7" x14ac:dyDescent="0.25">
      <c r="A5" s="6" t="s">
        <v>19</v>
      </c>
      <c r="B5" s="7">
        <v>1600</v>
      </c>
      <c r="C5" s="8">
        <v>120</v>
      </c>
      <c r="D5" s="8">
        <v>110</v>
      </c>
      <c r="E5" s="9">
        <f t="shared" si="0"/>
        <v>0.91666666666666663</v>
      </c>
      <c r="F5" s="7">
        <f t="shared" si="1"/>
        <v>176000</v>
      </c>
      <c r="G5" s="10">
        <f t="shared" si="2"/>
        <v>220000</v>
      </c>
    </row>
    <row r="6" spans="1:7" x14ac:dyDescent="0.25">
      <c r="A6" s="6" t="s">
        <v>20</v>
      </c>
      <c r="B6" s="7">
        <v>1900</v>
      </c>
      <c r="C6" s="8">
        <v>130</v>
      </c>
      <c r="D6" s="8">
        <v>96</v>
      </c>
      <c r="E6" s="9">
        <f t="shared" si="0"/>
        <v>0.7384615384615385</v>
      </c>
      <c r="F6" s="7">
        <f t="shared" si="1"/>
        <v>182400</v>
      </c>
      <c r="G6" s="10">
        <f t="shared" si="2"/>
        <v>228000</v>
      </c>
    </row>
    <row r="7" spans="1:7" x14ac:dyDescent="0.25">
      <c r="A7" s="11" t="s">
        <v>21</v>
      </c>
      <c r="B7" s="12">
        <v>220</v>
      </c>
      <c r="C7" s="13">
        <v>140</v>
      </c>
      <c r="D7" s="13">
        <v>65</v>
      </c>
      <c r="E7" s="14">
        <f t="shared" si="0"/>
        <v>0.4642857142857143</v>
      </c>
      <c r="F7" s="12">
        <f t="shared" si="1"/>
        <v>14300</v>
      </c>
      <c r="G7" s="15">
        <f t="shared" si="2"/>
        <v>17875</v>
      </c>
    </row>
    <row r="8" spans="1:7" ht="15.75" thickBot="1" x14ac:dyDescent="0.3">
      <c r="A8" s="19" t="s">
        <v>22</v>
      </c>
      <c r="B8" s="20"/>
      <c r="C8" s="20"/>
      <c r="D8" s="20"/>
      <c r="E8" s="20"/>
      <c r="F8" s="21">
        <f>SUM(F3:F7)</f>
        <v>924200</v>
      </c>
      <c r="G8" s="22">
        <f t="shared" si="2"/>
        <v>1155250</v>
      </c>
    </row>
    <row r="9" spans="1:7" x14ac:dyDescent="0.25">
      <c r="A9" s="23" t="s">
        <v>23</v>
      </c>
      <c r="B9" s="24">
        <v>0.25</v>
      </c>
      <c r="C9" s="5"/>
      <c r="D9" s="5"/>
      <c r="E9" s="5"/>
      <c r="F9" s="5"/>
      <c r="G9" s="5"/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Feladat</vt:lpstr>
      <vt:lpstr>Nyers</vt:lpstr>
      <vt:lpstr>Kész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Jeney Johanna</dc:creator>
  <cp:lastModifiedBy>Jeney Johanna</cp:lastModifiedBy>
  <dcterms:created xsi:type="dcterms:W3CDTF">2020-08-14T11:38:52Z</dcterms:created>
  <dcterms:modified xsi:type="dcterms:W3CDTF">2020-09-25T12:37:21Z</dcterms:modified>
</cp:coreProperties>
</file>